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90" i="1"/>
  <c r="B236" l="1"/>
  <c r="A236"/>
  <c r="L235"/>
  <c r="J235"/>
  <c r="I235"/>
  <c r="H235"/>
  <c r="G235"/>
  <c r="F235"/>
  <c r="B226"/>
  <c r="A226"/>
  <c r="L225"/>
  <c r="L236" s="1"/>
  <c r="J225"/>
  <c r="J236" s="1"/>
  <c r="I225"/>
  <c r="I236" s="1"/>
  <c r="H225"/>
  <c r="H236" s="1"/>
  <c r="G225"/>
  <c r="F225"/>
  <c r="F109"/>
  <c r="H109"/>
  <c r="I109"/>
  <c r="J109"/>
  <c r="G109"/>
  <c r="B120"/>
  <c r="A120"/>
  <c r="L119"/>
  <c r="J119"/>
  <c r="I119"/>
  <c r="H119"/>
  <c r="G119"/>
  <c r="F119"/>
  <c r="B110"/>
  <c r="A110"/>
  <c r="L120"/>
  <c r="F128"/>
  <c r="G128"/>
  <c r="H128"/>
  <c r="I128"/>
  <c r="I139" s="1"/>
  <c r="J128"/>
  <c r="L128"/>
  <c r="L138"/>
  <c r="J138"/>
  <c r="B129"/>
  <c r="B217"/>
  <c r="A217"/>
  <c r="L216"/>
  <c r="J216"/>
  <c r="I216"/>
  <c r="H216"/>
  <c r="G216"/>
  <c r="F216"/>
  <c r="B207"/>
  <c r="A207"/>
  <c r="L206"/>
  <c r="J206"/>
  <c r="J217" s="1"/>
  <c r="I206"/>
  <c r="I217" s="1"/>
  <c r="H206"/>
  <c r="H217" s="1"/>
  <c r="G206"/>
  <c r="G217" s="1"/>
  <c r="F206"/>
  <c r="F217" s="1"/>
  <c r="B198"/>
  <c r="A198"/>
  <c r="L197"/>
  <c r="J197"/>
  <c r="I197"/>
  <c r="H197"/>
  <c r="G197"/>
  <c r="F197"/>
  <c r="B188"/>
  <c r="A188"/>
  <c r="L187"/>
  <c r="L198" s="1"/>
  <c r="J187"/>
  <c r="J198" s="1"/>
  <c r="I187"/>
  <c r="H187"/>
  <c r="G187"/>
  <c r="F187"/>
  <c r="B179"/>
  <c r="A179"/>
  <c r="L178"/>
  <c r="J178"/>
  <c r="I178"/>
  <c r="H178"/>
  <c r="G178"/>
  <c r="F178"/>
  <c r="B169"/>
  <c r="A169"/>
  <c r="L168"/>
  <c r="J168"/>
  <c r="I168"/>
  <c r="H168"/>
  <c r="G168"/>
  <c r="F168"/>
  <c r="F179" s="1"/>
  <c r="B159"/>
  <c r="A159"/>
  <c r="L158"/>
  <c r="J158"/>
  <c r="I158"/>
  <c r="H158"/>
  <c r="G158"/>
  <c r="F158"/>
  <c r="B149"/>
  <c r="A149"/>
  <c r="L148"/>
  <c r="J148"/>
  <c r="J159" s="1"/>
  <c r="I148"/>
  <c r="I159" s="1"/>
  <c r="H148"/>
  <c r="H159" s="1"/>
  <c r="G148"/>
  <c r="G159" s="1"/>
  <c r="F148"/>
  <c r="F159" s="1"/>
  <c r="B139"/>
  <c r="A139"/>
  <c r="I138"/>
  <c r="H138"/>
  <c r="G138"/>
  <c r="F138"/>
  <c r="A129"/>
  <c r="H139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B82"/>
  <c r="A82"/>
  <c r="L81"/>
  <c r="J81"/>
  <c r="I81"/>
  <c r="H81"/>
  <c r="G81"/>
  <c r="F81"/>
  <c r="B72"/>
  <c r="A72"/>
  <c r="L71"/>
  <c r="L82" s="1"/>
  <c r="J71"/>
  <c r="J82" s="1"/>
  <c r="I71"/>
  <c r="H71"/>
  <c r="G71"/>
  <c r="F71"/>
  <c r="B63"/>
  <c r="A63"/>
  <c r="L62"/>
  <c r="J62"/>
  <c r="I62"/>
  <c r="H62"/>
  <c r="G62"/>
  <c r="F62"/>
  <c r="B53"/>
  <c r="A53"/>
  <c r="L52"/>
  <c r="J52"/>
  <c r="I52"/>
  <c r="H52"/>
  <c r="G52"/>
  <c r="F52"/>
  <c r="F63" s="1"/>
  <c r="B44"/>
  <c r="A44"/>
  <c r="L43"/>
  <c r="J43"/>
  <c r="I43"/>
  <c r="H43"/>
  <c r="G43"/>
  <c r="F43"/>
  <c r="B34"/>
  <c r="A34"/>
  <c r="L33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L25" s="1"/>
  <c r="J14"/>
  <c r="J25" s="1"/>
  <c r="I14"/>
  <c r="H14"/>
  <c r="G14"/>
  <c r="F14"/>
  <c r="I120" l="1"/>
  <c r="J120"/>
  <c r="G236"/>
  <c r="F236"/>
  <c r="L44"/>
  <c r="G63"/>
  <c r="H120"/>
  <c r="F120"/>
  <c r="L139"/>
  <c r="F101"/>
  <c r="I198"/>
  <c r="H25"/>
  <c r="H82"/>
  <c r="L179"/>
  <c r="G198"/>
  <c r="G120"/>
  <c r="I25"/>
  <c r="I82"/>
  <c r="H198"/>
  <c r="F198"/>
  <c r="G25"/>
  <c r="L63"/>
  <c r="F25"/>
  <c r="J63"/>
  <c r="F82"/>
  <c r="G139"/>
  <c r="I179"/>
  <c r="G82"/>
  <c r="I63"/>
  <c r="F139"/>
  <c r="H179"/>
  <c r="J179"/>
  <c r="H63"/>
  <c r="L159"/>
  <c r="G179"/>
  <c r="L217"/>
  <c r="J139"/>
  <c r="G237" l="1"/>
  <c r="H237"/>
  <c r="J237"/>
  <c r="F237"/>
  <c r="L237"/>
  <c r="I237"/>
</calcChain>
</file>

<file path=xl/sharedStrings.xml><?xml version="1.0" encoding="utf-8"?>
<sst xmlns="http://schemas.openxmlformats.org/spreadsheetml/2006/main" count="352" uniqueCount="122">
  <si>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</si>
  <si>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</si>
  <si>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</si>
  <si>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</si>
  <si>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</si>
  <si>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</si>
  <si>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</si>
  <si>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</si>
  <si>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</si>
  <si>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</si>
  <si>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</si>
  <si>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</si>
  <si>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</si>
  <si>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</si>
  <si>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</si>
  <si>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</si>
  <si>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</si>
  <si>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</si>
  <si>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</si>
  <si>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</si>
  <si>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</si>
  <si>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</si>
  <si>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</si>
  <si>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</si>
  <si>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</si>
  <si>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</si>
  <si>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</si>
  <si>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</si>
  <si>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</si>
  <si>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</si>
  <si>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</si>
  <si>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</si>
  <si>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</si>
  <si>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</si>
  <si>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</si>
  <si>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</si>
  <si>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</si>
  <si>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</si>
  <si>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</si>
  <si>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МБОУ"Косолаповская средняя общеобразовательная школа"</t>
  </si>
  <si>
    <t>Ио директора МБОУ"Косолаповской средней  общеобразовательной школы"</t>
  </si>
  <si>
    <t>Соломон В.А.</t>
  </si>
  <si>
    <t>Хлеб пшеничный</t>
  </si>
  <si>
    <t>Груша</t>
  </si>
  <si>
    <t>2008г.</t>
  </si>
  <si>
    <t>Каша гречневая рассыпчатая</t>
  </si>
  <si>
    <t>54-4г/20г</t>
  </si>
  <si>
    <t>Гуляш из говядины</t>
  </si>
  <si>
    <t>54-2м/20г</t>
  </si>
  <si>
    <t>Кисель</t>
  </si>
  <si>
    <t>2005г.</t>
  </si>
  <si>
    <t>Мандарин</t>
  </si>
  <si>
    <t>Салат Витаминный ( с горохом )</t>
  </si>
  <si>
    <t>49/07г</t>
  </si>
  <si>
    <t>Хлеб ржаной</t>
  </si>
  <si>
    <t>Компот из ягод</t>
  </si>
  <si>
    <t>859/05г</t>
  </si>
  <si>
    <t>Банан</t>
  </si>
  <si>
    <t>Рис отварной</t>
  </si>
  <si>
    <t>54-6г/20г</t>
  </si>
  <si>
    <t>230/07г</t>
  </si>
  <si>
    <t>Кофейный напиток с молоком</t>
  </si>
  <si>
    <t>54-9гн/20г</t>
  </si>
  <si>
    <t>Апельсин</t>
  </si>
  <si>
    <t>2008 г.</t>
  </si>
  <si>
    <t>Запеканка из творога</t>
  </si>
  <si>
    <t>54-1т/20г</t>
  </si>
  <si>
    <t>Чай с сахаром</t>
  </si>
  <si>
    <t>54-2гн/20г</t>
  </si>
  <si>
    <t>Яблоко</t>
  </si>
  <si>
    <t>Омлет натуральный</t>
  </si>
  <si>
    <t>214/08г</t>
  </si>
  <si>
    <t>2005 г.</t>
  </si>
  <si>
    <t>Картофельное пюре</t>
  </si>
  <si>
    <t>54-11г/20г</t>
  </si>
  <si>
    <t>Котлета</t>
  </si>
  <si>
    <t>54-4м/20г</t>
  </si>
  <si>
    <t>Компот из сухофруктов</t>
  </si>
  <si>
    <t>54-7хн/20г</t>
  </si>
  <si>
    <t>Макароны отварные</t>
  </si>
  <si>
    <t>54-1г/20г</t>
  </si>
  <si>
    <t>54-5м/20г</t>
  </si>
  <si>
    <t>Салат Витаминный ( с кукурузой )</t>
  </si>
  <si>
    <t>49/11г</t>
  </si>
  <si>
    <t>Плов из отварной говядины</t>
  </si>
  <si>
    <t>54-11м/20г</t>
  </si>
  <si>
    <t>Суп Лапша Домашняя</t>
  </si>
  <si>
    <t>113/15г</t>
  </si>
  <si>
    <t>Рыба тушеная ( Минтай )</t>
  </si>
  <si>
    <t>Зеленый горошек</t>
  </si>
  <si>
    <t xml:space="preserve">хлеб пшеничный </t>
  </si>
  <si>
    <t xml:space="preserve">груша </t>
  </si>
  <si>
    <t>Рис отварной рассыпчатый</t>
  </si>
  <si>
    <t>Тефтели</t>
  </si>
  <si>
    <t>284/08г</t>
  </si>
  <si>
    <t>Помидор в нарезке</t>
  </si>
  <si>
    <t>54-3з/20г</t>
  </si>
  <si>
    <t>Сок 200 г.</t>
  </si>
  <si>
    <t xml:space="preserve">Капуста тушеная </t>
  </si>
  <si>
    <t>54-8г/20г</t>
  </si>
  <si>
    <t>Курица отварная</t>
  </si>
  <si>
    <t>288/17г</t>
  </si>
  <si>
    <t>Молочный коктейль 200 г.</t>
  </si>
  <si>
    <t>Салат из свежих помидоров и огурцов</t>
  </si>
  <si>
    <t>54-5з/20г</t>
  </si>
  <si>
    <t>Джем фруктовый</t>
  </si>
  <si>
    <t>184/08г</t>
  </si>
  <si>
    <t xml:space="preserve">Каша рисовая вязкая </t>
  </si>
  <si>
    <t xml:space="preserve">Сыр твердых сортов в нарезке </t>
  </si>
  <si>
    <t>54-1з/20г</t>
  </si>
  <si>
    <t xml:space="preserve">Какао с молоком </t>
  </si>
  <si>
    <t>54-7гн/20г</t>
  </si>
  <si>
    <t>131/05г</t>
  </si>
  <si>
    <t>2008г</t>
  </si>
  <si>
    <t>Сок 0,200 г.</t>
  </si>
  <si>
    <t>2005г</t>
  </si>
  <si>
    <t>Огурец в нарезке</t>
  </si>
  <si>
    <t>54-2з/20</t>
  </si>
  <si>
    <t>Йогурт 100 г.</t>
  </si>
  <si>
    <t>54-2к/20г</t>
  </si>
  <si>
    <t>Каша вязкая  кукурузная на молоке</t>
  </si>
  <si>
    <t>Сыр твердых сортов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</si>
</sst>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  <xf numFmtId="0" fontId="11" fillId="2" borderId="15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7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92</v>
      </c>
      <c r="F6" s="40">
        <v>150</v>
      </c>
      <c r="G6" s="55">
        <v>3.6</v>
      </c>
      <c r="H6" s="55">
        <v>5.2</v>
      </c>
      <c r="I6" s="55">
        <v>38.1</v>
      </c>
      <c r="J6" s="55">
        <v>213.2</v>
      </c>
      <c r="K6" s="41" t="s">
        <v>59</v>
      </c>
      <c r="L6" s="40"/>
    </row>
    <row r="7" spans="1:12" ht="15">
      <c r="A7" s="23"/>
      <c r="B7" s="15"/>
      <c r="C7" s="11"/>
      <c r="D7" s="6"/>
      <c r="E7" s="42" t="s">
        <v>93</v>
      </c>
      <c r="F7" s="43">
        <v>90</v>
      </c>
      <c r="G7" s="51">
        <v>11.7</v>
      </c>
      <c r="H7" s="51">
        <v>17.25</v>
      </c>
      <c r="I7" s="51">
        <v>10.95</v>
      </c>
      <c r="J7" s="51">
        <v>235.35</v>
      </c>
      <c r="K7" s="44" t="s">
        <v>94</v>
      </c>
      <c r="L7" s="43"/>
    </row>
    <row r="8" spans="1:12" ht="15">
      <c r="A8" s="23"/>
      <c r="B8" s="15"/>
      <c r="C8" s="11"/>
      <c r="D8" s="7" t="s">
        <v>22</v>
      </c>
      <c r="E8" s="42" t="s">
        <v>77</v>
      </c>
      <c r="F8" s="43">
        <v>180</v>
      </c>
      <c r="G8" s="51">
        <v>0.54</v>
      </c>
      <c r="H8" s="51">
        <v>0</v>
      </c>
      <c r="I8" s="51">
        <v>20.43</v>
      </c>
      <c r="J8" s="51">
        <v>83.88</v>
      </c>
      <c r="K8" s="44" t="s">
        <v>78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20</v>
      </c>
      <c r="G9" s="51">
        <v>1.51</v>
      </c>
      <c r="H9" s="51">
        <v>0.56999999999999995</v>
      </c>
      <c r="I9" s="51">
        <v>10.29</v>
      </c>
      <c r="J9" s="51">
        <v>52.4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69</v>
      </c>
      <c r="F10" s="43">
        <v>100</v>
      </c>
      <c r="G10" s="51">
        <v>0.4</v>
      </c>
      <c r="H10" s="51">
        <v>0.4</v>
      </c>
      <c r="I10" s="51">
        <v>9.8000000000000007</v>
      </c>
      <c r="J10" s="51">
        <v>47</v>
      </c>
      <c r="K10" s="44" t="s">
        <v>44</v>
      </c>
      <c r="L10" s="43"/>
    </row>
    <row r="11" spans="1:12" ht="15">
      <c r="A11" s="23"/>
      <c r="B11" s="15"/>
      <c r="C11" s="11"/>
      <c r="D11" s="6"/>
      <c r="E11" s="42" t="s">
        <v>95</v>
      </c>
      <c r="F11" s="43">
        <v>40</v>
      </c>
      <c r="G11" s="51">
        <v>0.27</v>
      </c>
      <c r="H11" s="51">
        <v>0</v>
      </c>
      <c r="I11" s="51">
        <v>1.53</v>
      </c>
      <c r="J11" s="51">
        <v>7</v>
      </c>
      <c r="K11" s="44" t="s">
        <v>96</v>
      </c>
      <c r="L11" s="43"/>
    </row>
    <row r="12" spans="1:12" ht="15">
      <c r="A12" s="23"/>
      <c r="B12" s="15"/>
      <c r="C12" s="11"/>
      <c r="D12" s="6"/>
      <c r="E12" s="42" t="s">
        <v>54</v>
      </c>
      <c r="F12" s="43">
        <v>20</v>
      </c>
      <c r="G12" s="51">
        <v>1.32</v>
      </c>
      <c r="H12" s="51">
        <v>0.18</v>
      </c>
      <c r="I12" s="51">
        <v>8.48</v>
      </c>
      <c r="J12" s="51">
        <v>40.799999999999997</v>
      </c>
      <c r="K12" s="44"/>
      <c r="L12" s="43"/>
    </row>
    <row r="13" spans="1:12" ht="15">
      <c r="A13" s="23"/>
      <c r="B13" s="15"/>
      <c r="C13" s="11"/>
      <c r="D13" s="6"/>
      <c r="E13" s="42" t="s">
        <v>97</v>
      </c>
      <c r="F13" s="43">
        <v>200</v>
      </c>
      <c r="G13" s="51">
        <v>1</v>
      </c>
      <c r="H13" s="51">
        <v>0</v>
      </c>
      <c r="I13" s="51">
        <v>20.2</v>
      </c>
      <c r="J13" s="51">
        <v>84.8</v>
      </c>
      <c r="K13" s="44" t="s">
        <v>72</v>
      </c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800</v>
      </c>
      <c r="G14" s="19">
        <f t="shared" ref="G14:J14" si="0">SUM(G6:G13)</f>
        <v>20.34</v>
      </c>
      <c r="H14" s="61">
        <f t="shared" si="0"/>
        <v>23.599999999999998</v>
      </c>
      <c r="I14" s="19">
        <f t="shared" si="0"/>
        <v>119.77999999999999</v>
      </c>
      <c r="J14" s="19">
        <f t="shared" si="0"/>
        <v>764.42999999999984</v>
      </c>
      <c r="K14" s="25"/>
      <c r="L14" s="19">
        <f t="shared" ref="L14" si="1">SUM(L6:L13)</f>
        <v>0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>
      <c r="A25" s="29">
        <f>A6</f>
        <v>1</v>
      </c>
      <c r="B25" s="30">
        <f>B6</f>
        <v>1</v>
      </c>
      <c r="C25" s="66" t="s">
        <v>4</v>
      </c>
      <c r="D25" s="67"/>
      <c r="E25" s="31"/>
      <c r="F25" s="32">
        <f>F14+F24</f>
        <v>800</v>
      </c>
      <c r="G25" s="32">
        <f t="shared" ref="G25:J25" si="4">G14+G24</f>
        <v>20.34</v>
      </c>
      <c r="H25" s="62">
        <f t="shared" si="4"/>
        <v>23.599999999999998</v>
      </c>
      <c r="I25" s="32">
        <f t="shared" si="4"/>
        <v>119.77999999999999</v>
      </c>
      <c r="J25" s="32">
        <f t="shared" si="4"/>
        <v>764.42999999999984</v>
      </c>
      <c r="K25" s="32"/>
      <c r="L25" s="32">
        <f t="shared" ref="L25" si="5">L14+L24</f>
        <v>0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45</v>
      </c>
      <c r="F26" s="40">
        <v>150</v>
      </c>
      <c r="G26" s="55">
        <v>8.1999999999999993</v>
      </c>
      <c r="H26" s="55">
        <v>6.5</v>
      </c>
      <c r="I26" s="55">
        <v>52.8</v>
      </c>
      <c r="J26" s="55">
        <v>262.2</v>
      </c>
      <c r="K26" s="41" t="s">
        <v>46</v>
      </c>
      <c r="L26" s="40"/>
    </row>
    <row r="27" spans="1:12" ht="15">
      <c r="A27" s="14"/>
      <c r="B27" s="15"/>
      <c r="C27" s="11"/>
      <c r="D27" s="6"/>
      <c r="E27" s="42" t="s">
        <v>47</v>
      </c>
      <c r="F27" s="43">
        <v>90</v>
      </c>
      <c r="G27" s="51">
        <v>15.53</v>
      </c>
      <c r="H27" s="51">
        <v>12.6</v>
      </c>
      <c r="I27" s="51">
        <v>3.71</v>
      </c>
      <c r="J27" s="51">
        <v>190.8</v>
      </c>
      <c r="K27" s="44" t="s">
        <v>48</v>
      </c>
      <c r="L27" s="43"/>
    </row>
    <row r="28" spans="1:12" ht="15">
      <c r="A28" s="14"/>
      <c r="B28" s="15"/>
      <c r="C28" s="11"/>
      <c r="D28" s="7" t="s">
        <v>22</v>
      </c>
      <c r="E28" s="42" t="s">
        <v>49</v>
      </c>
      <c r="F28" s="43">
        <v>180</v>
      </c>
      <c r="G28" s="51">
        <v>1.22</v>
      </c>
      <c r="H28" s="51">
        <v>0</v>
      </c>
      <c r="I28" s="51">
        <v>26.12</v>
      </c>
      <c r="J28" s="51">
        <v>104.57</v>
      </c>
      <c r="K28" s="44" t="s">
        <v>50</v>
      </c>
      <c r="L28" s="43"/>
    </row>
    <row r="29" spans="1:12" ht="15">
      <c r="A29" s="14"/>
      <c r="B29" s="15"/>
      <c r="C29" s="11"/>
      <c r="D29" s="7" t="s">
        <v>23</v>
      </c>
      <c r="E29" s="42" t="s">
        <v>42</v>
      </c>
      <c r="F29" s="43">
        <v>20</v>
      </c>
      <c r="G29" s="51">
        <v>1.51</v>
      </c>
      <c r="H29" s="51">
        <v>0.56999999999999995</v>
      </c>
      <c r="I29" s="51">
        <v>10.29</v>
      </c>
      <c r="J29" s="51">
        <v>52.4</v>
      </c>
      <c r="K29" s="44"/>
      <c r="L29" s="43"/>
    </row>
    <row r="30" spans="1:12" ht="15">
      <c r="A30" s="14"/>
      <c r="B30" s="15"/>
      <c r="C30" s="11"/>
      <c r="D30" s="7" t="s">
        <v>24</v>
      </c>
      <c r="E30" s="42" t="s">
        <v>51</v>
      </c>
      <c r="F30" s="43">
        <v>75</v>
      </c>
      <c r="G30" s="51">
        <v>0.6</v>
      </c>
      <c r="H30" s="51">
        <v>0</v>
      </c>
      <c r="I30" s="51">
        <v>5.9</v>
      </c>
      <c r="J30" s="51">
        <v>25.7</v>
      </c>
      <c r="K30" s="44" t="s">
        <v>44</v>
      </c>
      <c r="L30" s="43"/>
    </row>
    <row r="31" spans="1:12" ht="15">
      <c r="A31" s="14"/>
      <c r="B31" s="15"/>
      <c r="C31" s="11"/>
      <c r="D31" s="6"/>
      <c r="E31" s="42" t="s">
        <v>52</v>
      </c>
      <c r="F31" s="43">
        <v>60</v>
      </c>
      <c r="G31" s="51">
        <v>4.97</v>
      </c>
      <c r="H31" s="51">
        <v>4.08</v>
      </c>
      <c r="I31" s="51">
        <v>14.84</v>
      </c>
      <c r="J31" s="51">
        <v>112.34</v>
      </c>
      <c r="K31" s="44" t="s">
        <v>53</v>
      </c>
      <c r="L31" s="43"/>
    </row>
    <row r="32" spans="1:12" ht="15">
      <c r="A32" s="14"/>
      <c r="B32" s="15"/>
      <c r="C32" s="11"/>
      <c r="D32" s="6"/>
      <c r="E32" s="42" t="s">
        <v>54</v>
      </c>
      <c r="F32" s="43">
        <v>20</v>
      </c>
      <c r="G32" s="51">
        <v>1.32</v>
      </c>
      <c r="H32" s="51">
        <v>0.18</v>
      </c>
      <c r="I32" s="51">
        <v>8.48</v>
      </c>
      <c r="J32" s="51">
        <v>40.799999999999997</v>
      </c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595</v>
      </c>
      <c r="G33" s="19">
        <f t="shared" ref="G33" si="6">SUM(G26:G32)</f>
        <v>33.35</v>
      </c>
      <c r="H33" s="19">
        <f t="shared" ref="H33" si="7">SUM(H26:H32)</f>
        <v>23.93</v>
      </c>
      <c r="I33" s="19">
        <f t="shared" ref="I33" si="8">SUM(I26:I32)</f>
        <v>122.14</v>
      </c>
      <c r="J33" s="19">
        <f t="shared" ref="J33:L33" si="9">SUM(J26:J32)</f>
        <v>788.81</v>
      </c>
      <c r="K33" s="25"/>
      <c r="L33" s="19">
        <f t="shared" si="9"/>
        <v>0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>
      <c r="A44" s="33">
        <f>A26</f>
        <v>1</v>
      </c>
      <c r="B44" s="33">
        <f>B26</f>
        <v>2</v>
      </c>
      <c r="C44" s="66" t="s">
        <v>4</v>
      </c>
      <c r="D44" s="67"/>
      <c r="E44" s="31"/>
      <c r="F44" s="32">
        <f>F33+F43</f>
        <v>595</v>
      </c>
      <c r="G44" s="32">
        <f t="shared" ref="G44" si="14">G33+G43</f>
        <v>33.35</v>
      </c>
      <c r="H44" s="32">
        <f t="shared" ref="H44" si="15">H33+H43</f>
        <v>23.93</v>
      </c>
      <c r="I44" s="32">
        <f t="shared" ref="I44" si="16">I33+I43</f>
        <v>122.14</v>
      </c>
      <c r="J44" s="32">
        <f t="shared" ref="J44:L44" si="17">J33+J43</f>
        <v>788.81</v>
      </c>
      <c r="K44" s="32"/>
      <c r="L44" s="32">
        <f t="shared" si="17"/>
        <v>0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56" t="s">
        <v>98</v>
      </c>
      <c r="F45" s="53">
        <v>150</v>
      </c>
      <c r="G45" s="57">
        <v>3.6</v>
      </c>
      <c r="H45" s="57">
        <v>4.9000000000000004</v>
      </c>
      <c r="I45" s="57">
        <v>15.8</v>
      </c>
      <c r="J45" s="57">
        <v>121.8</v>
      </c>
      <c r="K45" s="58" t="s">
        <v>99</v>
      </c>
      <c r="L45" s="53"/>
    </row>
    <row r="46" spans="1:12" ht="15">
      <c r="A46" s="23"/>
      <c r="B46" s="15"/>
      <c r="C46" s="11"/>
      <c r="D46" s="6"/>
      <c r="E46" s="59" t="s">
        <v>100</v>
      </c>
      <c r="F46" s="43">
        <v>90</v>
      </c>
      <c r="G46" s="51">
        <v>18.05</v>
      </c>
      <c r="H46" s="51">
        <v>20.67</v>
      </c>
      <c r="I46" s="51">
        <v>0.39</v>
      </c>
      <c r="J46" s="51">
        <v>256.91000000000003</v>
      </c>
      <c r="K46" s="60" t="s">
        <v>101</v>
      </c>
      <c r="L46" s="43"/>
    </row>
    <row r="47" spans="1:12" ht="15">
      <c r="A47" s="23"/>
      <c r="B47" s="15"/>
      <c r="C47" s="11"/>
      <c r="D47" s="7" t="s">
        <v>22</v>
      </c>
      <c r="E47" s="42" t="s">
        <v>55</v>
      </c>
      <c r="F47" s="43">
        <v>180</v>
      </c>
      <c r="G47" s="51">
        <v>0.18</v>
      </c>
      <c r="H47" s="51">
        <v>0.18</v>
      </c>
      <c r="I47" s="51">
        <v>20.07</v>
      </c>
      <c r="J47" s="51">
        <v>99</v>
      </c>
      <c r="K47" s="44" t="s">
        <v>56</v>
      </c>
      <c r="L47" s="43"/>
    </row>
    <row r="48" spans="1:12" ht="15">
      <c r="A48" s="23"/>
      <c r="B48" s="15"/>
      <c r="C48" s="11"/>
      <c r="D48" s="7" t="s">
        <v>23</v>
      </c>
      <c r="E48" s="59" t="s">
        <v>42</v>
      </c>
      <c r="F48" s="43">
        <v>20</v>
      </c>
      <c r="G48" s="51">
        <v>1.51</v>
      </c>
      <c r="H48" s="51">
        <v>0.56999999999999995</v>
      </c>
      <c r="I48" s="51">
        <v>10.29</v>
      </c>
      <c r="J48" s="51">
        <v>52.4</v>
      </c>
      <c r="K48" s="44"/>
      <c r="L48" s="43"/>
    </row>
    <row r="49" spans="1:12" ht="15">
      <c r="A49" s="23"/>
      <c r="B49" s="15"/>
      <c r="C49" s="11"/>
      <c r="D49" s="7" t="s">
        <v>24</v>
      </c>
      <c r="E49" s="42" t="s">
        <v>57</v>
      </c>
      <c r="F49" s="43">
        <v>100</v>
      </c>
      <c r="G49" s="51">
        <v>1.52</v>
      </c>
      <c r="H49" s="51">
        <v>0.52</v>
      </c>
      <c r="I49" s="51">
        <v>21</v>
      </c>
      <c r="J49" s="51">
        <v>96</v>
      </c>
      <c r="K49" s="44" t="s">
        <v>44</v>
      </c>
      <c r="L49" s="43"/>
    </row>
    <row r="50" spans="1:12" ht="15">
      <c r="A50" s="23"/>
      <c r="B50" s="15"/>
      <c r="C50" s="11"/>
      <c r="D50" s="6"/>
      <c r="E50" s="42" t="s">
        <v>54</v>
      </c>
      <c r="F50" s="43">
        <v>20</v>
      </c>
      <c r="G50" s="51">
        <v>1.32</v>
      </c>
      <c r="H50" s="51">
        <v>0.18</v>
      </c>
      <c r="I50" s="51">
        <v>8.48</v>
      </c>
      <c r="J50" s="51">
        <v>40.799999999999997</v>
      </c>
      <c r="K50" s="44"/>
      <c r="L50" s="43"/>
    </row>
    <row r="51" spans="1:12" ht="15">
      <c r="A51" s="23"/>
      <c r="B51" s="15"/>
      <c r="C51" s="11"/>
      <c r="D51" s="6"/>
      <c r="E51" s="59" t="s">
        <v>102</v>
      </c>
      <c r="F51" s="43">
        <v>200</v>
      </c>
      <c r="G51" s="51">
        <v>6.74</v>
      </c>
      <c r="H51" s="51">
        <v>18.7</v>
      </c>
      <c r="I51" s="51">
        <v>41.5</v>
      </c>
      <c r="J51" s="51">
        <v>361.26</v>
      </c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760</v>
      </c>
      <c r="G52" s="19">
        <f t="shared" ref="G52" si="18">SUM(G45:G51)</f>
        <v>32.92</v>
      </c>
      <c r="H52" s="19">
        <f t="shared" ref="H52" si="19">SUM(H45:H51)</f>
        <v>45.72</v>
      </c>
      <c r="I52" s="19">
        <f t="shared" ref="I52" si="20">SUM(I45:I51)</f>
        <v>117.53000000000002</v>
      </c>
      <c r="J52" s="19">
        <f t="shared" ref="J52:L52" si="21">SUM(J45:J51)</f>
        <v>1028.17</v>
      </c>
      <c r="K52" s="25"/>
      <c r="L52" s="19">
        <f t="shared" si="21"/>
        <v>0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>
      <c r="A63" s="29">
        <f>A45</f>
        <v>1</v>
      </c>
      <c r="B63" s="30">
        <f>B45</f>
        <v>3</v>
      </c>
      <c r="C63" s="66" t="s">
        <v>4</v>
      </c>
      <c r="D63" s="67"/>
      <c r="E63" s="31"/>
      <c r="F63" s="32">
        <f>F52+F62</f>
        <v>760</v>
      </c>
      <c r="G63" s="32">
        <f t="shared" ref="G63" si="26">G52+G62</f>
        <v>32.92</v>
      </c>
      <c r="H63" s="32">
        <f t="shared" ref="H63" si="27">H52+H62</f>
        <v>45.72</v>
      </c>
      <c r="I63" s="32">
        <f t="shared" ref="I63" si="28">I52+I62</f>
        <v>117.53000000000002</v>
      </c>
      <c r="J63" s="32">
        <f t="shared" ref="J63:L63" si="29">J52+J62</f>
        <v>1028.17</v>
      </c>
      <c r="K63" s="32"/>
      <c r="L63" s="32">
        <f t="shared" si="29"/>
        <v>0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58</v>
      </c>
      <c r="F64" s="40">
        <v>150</v>
      </c>
      <c r="G64" s="55">
        <v>3.6</v>
      </c>
      <c r="H64" s="55">
        <v>5.2</v>
      </c>
      <c r="I64" s="55">
        <v>38.1</v>
      </c>
      <c r="J64" s="55">
        <v>213.2</v>
      </c>
      <c r="K64" s="41" t="s">
        <v>59</v>
      </c>
      <c r="L64" s="40"/>
    </row>
    <row r="65" spans="1:12" ht="15">
      <c r="A65" s="23"/>
      <c r="B65" s="15"/>
      <c r="C65" s="11"/>
      <c r="D65" s="6"/>
      <c r="E65" s="59" t="s">
        <v>88</v>
      </c>
      <c r="F65" s="43">
        <v>90</v>
      </c>
      <c r="G65" s="51">
        <v>15.4</v>
      </c>
      <c r="H65" s="51">
        <v>15.45</v>
      </c>
      <c r="I65" s="51">
        <v>3.45</v>
      </c>
      <c r="J65" s="51">
        <v>214.36</v>
      </c>
      <c r="K65" s="44" t="s">
        <v>60</v>
      </c>
      <c r="L65" s="43"/>
    </row>
    <row r="66" spans="1:12" ht="15">
      <c r="A66" s="23"/>
      <c r="B66" s="15"/>
      <c r="C66" s="11"/>
      <c r="D66" s="7" t="s">
        <v>22</v>
      </c>
      <c r="E66" s="42" t="s">
        <v>61</v>
      </c>
      <c r="F66" s="43">
        <v>180</v>
      </c>
      <c r="G66" s="51">
        <v>3.42</v>
      </c>
      <c r="H66" s="51">
        <v>3.15</v>
      </c>
      <c r="I66" s="51">
        <v>9.99</v>
      </c>
      <c r="J66" s="51">
        <v>81.72</v>
      </c>
      <c r="K66" s="44" t="s">
        <v>62</v>
      </c>
      <c r="L66" s="43"/>
    </row>
    <row r="67" spans="1:12" ht="15">
      <c r="A67" s="23"/>
      <c r="B67" s="15"/>
      <c r="C67" s="11"/>
      <c r="D67" s="7" t="s">
        <v>23</v>
      </c>
      <c r="E67" s="42" t="s">
        <v>42</v>
      </c>
      <c r="F67" s="43">
        <v>20</v>
      </c>
      <c r="G67" s="51">
        <v>1.51</v>
      </c>
      <c r="H67" s="51">
        <v>0.56999999999999995</v>
      </c>
      <c r="I67" s="51">
        <v>10.29</v>
      </c>
      <c r="J67" s="51">
        <v>52.4</v>
      </c>
      <c r="K67" s="44"/>
      <c r="L67" s="43"/>
    </row>
    <row r="68" spans="1:12" ht="15">
      <c r="A68" s="23"/>
      <c r="B68" s="15"/>
      <c r="C68" s="11"/>
      <c r="D68" s="7" t="s">
        <v>24</v>
      </c>
      <c r="E68" s="42" t="s">
        <v>63</v>
      </c>
      <c r="F68" s="43">
        <v>100</v>
      </c>
      <c r="G68" s="51">
        <v>0.88</v>
      </c>
      <c r="H68" s="51">
        <v>0.25</v>
      </c>
      <c r="I68" s="51">
        <v>8.1300000000000008</v>
      </c>
      <c r="J68" s="51">
        <v>43</v>
      </c>
      <c r="K68" s="44" t="s">
        <v>64</v>
      </c>
      <c r="L68" s="43"/>
    </row>
    <row r="69" spans="1:12" ht="15">
      <c r="A69" s="23"/>
      <c r="B69" s="15"/>
      <c r="C69" s="11"/>
      <c r="D69" s="6"/>
      <c r="E69" s="42" t="s">
        <v>54</v>
      </c>
      <c r="F69" s="43">
        <v>20</v>
      </c>
      <c r="G69" s="51">
        <v>1.32</v>
      </c>
      <c r="H69" s="51">
        <v>0.18</v>
      </c>
      <c r="I69" s="51">
        <v>8.48</v>
      </c>
      <c r="J69" s="51">
        <v>40.799999999999997</v>
      </c>
      <c r="K69" s="44"/>
      <c r="L69" s="43"/>
    </row>
    <row r="70" spans="1:12" ht="15">
      <c r="A70" s="23"/>
      <c r="B70" s="15"/>
      <c r="C70" s="11"/>
      <c r="D70" s="6"/>
      <c r="E70" s="42" t="s">
        <v>103</v>
      </c>
      <c r="F70" s="43">
        <v>60</v>
      </c>
      <c r="G70" s="51">
        <v>0.4</v>
      </c>
      <c r="H70" s="51">
        <v>0</v>
      </c>
      <c r="I70" s="51">
        <v>2</v>
      </c>
      <c r="J70" s="51">
        <v>9.5</v>
      </c>
      <c r="K70" s="44" t="s">
        <v>104</v>
      </c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620</v>
      </c>
      <c r="G71" s="19">
        <f t="shared" ref="G71" si="30">SUM(G64:G70)</f>
        <v>26.53</v>
      </c>
      <c r="H71" s="19">
        <f t="shared" ref="H71" si="31">SUM(H64:H70)</f>
        <v>24.799999999999997</v>
      </c>
      <c r="I71" s="19">
        <f t="shared" ref="I71" si="32">SUM(I64:I70)</f>
        <v>80.440000000000012</v>
      </c>
      <c r="J71" s="19">
        <f t="shared" ref="J71:L71" si="33">SUM(J64:J70)</f>
        <v>654.9799999999999</v>
      </c>
      <c r="K71" s="25"/>
      <c r="L71" s="19">
        <f t="shared" si="33"/>
        <v>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>
      <c r="A82" s="29">
        <f>A64</f>
        <v>1</v>
      </c>
      <c r="B82" s="30">
        <f>B64</f>
        <v>4</v>
      </c>
      <c r="C82" s="66" t="s">
        <v>4</v>
      </c>
      <c r="D82" s="67"/>
      <c r="E82" s="31"/>
      <c r="F82" s="32">
        <f>F71+F81</f>
        <v>620</v>
      </c>
      <c r="G82" s="32">
        <f t="shared" ref="G82" si="38">G71+G81</f>
        <v>26.53</v>
      </c>
      <c r="H82" s="32">
        <f t="shared" ref="H82" si="39">H71+H81</f>
        <v>24.799999999999997</v>
      </c>
      <c r="I82" s="32">
        <f t="shared" ref="I82" si="40">I71+I81</f>
        <v>80.440000000000012</v>
      </c>
      <c r="J82" s="32">
        <f t="shared" ref="J82:L82" si="41">J71+J81</f>
        <v>654.9799999999999</v>
      </c>
      <c r="K82" s="32"/>
      <c r="L82" s="32">
        <f t="shared" si="41"/>
        <v>0</v>
      </c>
    </row>
    <row r="83" spans="1:12" ht="15.75" thickBot="1">
      <c r="A83" s="20">
        <v>1</v>
      </c>
      <c r="B83" s="21">
        <v>5</v>
      </c>
      <c r="C83" s="22" t="s">
        <v>20</v>
      </c>
      <c r="D83" s="5" t="s">
        <v>21</v>
      </c>
      <c r="E83" s="39" t="s">
        <v>65</v>
      </c>
      <c r="F83" s="40">
        <v>180</v>
      </c>
      <c r="G83" s="55">
        <v>29.07</v>
      </c>
      <c r="H83" s="55">
        <v>19.440000000000001</v>
      </c>
      <c r="I83" s="55">
        <v>23.22</v>
      </c>
      <c r="J83" s="55">
        <v>384.21</v>
      </c>
      <c r="K83" s="41" t="s">
        <v>66</v>
      </c>
      <c r="L83" s="40"/>
    </row>
    <row r="84" spans="1:12" ht="15">
      <c r="A84" s="23"/>
      <c r="B84" s="15"/>
      <c r="C84" s="11"/>
      <c r="D84" s="6"/>
      <c r="E84" s="59" t="s">
        <v>105</v>
      </c>
      <c r="F84" s="43">
        <v>20</v>
      </c>
      <c r="G84" s="51">
        <v>0.1</v>
      </c>
      <c r="H84" s="51">
        <v>0</v>
      </c>
      <c r="I84" s="51">
        <v>14.2</v>
      </c>
      <c r="J84" s="51">
        <v>55.1</v>
      </c>
      <c r="K84" s="44"/>
      <c r="L84" s="40"/>
    </row>
    <row r="85" spans="1:12" ht="15">
      <c r="A85" s="23"/>
      <c r="B85" s="15"/>
      <c r="C85" s="11"/>
      <c r="D85" s="7" t="s">
        <v>22</v>
      </c>
      <c r="E85" s="42" t="s">
        <v>67</v>
      </c>
      <c r="F85" s="43">
        <v>180</v>
      </c>
      <c r="G85" s="51">
        <v>0.18</v>
      </c>
      <c r="H85" s="51">
        <v>0</v>
      </c>
      <c r="I85" s="51">
        <v>0.09</v>
      </c>
      <c r="J85" s="51">
        <v>0.9</v>
      </c>
      <c r="K85" s="44" t="s">
        <v>68</v>
      </c>
      <c r="L85" s="43"/>
    </row>
    <row r="86" spans="1:12" ht="15">
      <c r="A86" s="23"/>
      <c r="B86" s="15"/>
      <c r="C86" s="11"/>
      <c r="D86" s="7" t="s">
        <v>23</v>
      </c>
      <c r="E86" s="42" t="s">
        <v>42</v>
      </c>
      <c r="F86" s="43">
        <v>20</v>
      </c>
      <c r="G86" s="51">
        <v>1.51</v>
      </c>
      <c r="H86" s="51">
        <v>0.56999999999999995</v>
      </c>
      <c r="I86" s="51">
        <v>10.29</v>
      </c>
      <c r="J86" s="51">
        <v>52.4</v>
      </c>
      <c r="K86" s="44"/>
      <c r="L86" s="43"/>
    </row>
    <row r="87" spans="1:12" ht="15">
      <c r="A87" s="23"/>
      <c r="B87" s="15"/>
      <c r="C87" s="11"/>
      <c r="D87" s="7" t="s">
        <v>24</v>
      </c>
      <c r="E87" s="42" t="s">
        <v>69</v>
      </c>
      <c r="F87" s="43">
        <v>100</v>
      </c>
      <c r="G87" s="51">
        <v>0.4</v>
      </c>
      <c r="H87" s="51">
        <v>0.4</v>
      </c>
      <c r="I87" s="51">
        <v>9.8000000000000007</v>
      </c>
      <c r="J87" s="51">
        <v>47</v>
      </c>
      <c r="K87" s="44" t="s">
        <v>64</v>
      </c>
      <c r="L87" s="43"/>
    </row>
    <row r="88" spans="1:12" ht="15">
      <c r="A88" s="23"/>
      <c r="B88" s="15"/>
      <c r="C88" s="11"/>
      <c r="D88" s="6"/>
      <c r="E88" s="42" t="s">
        <v>54</v>
      </c>
      <c r="F88" s="43">
        <v>20</v>
      </c>
      <c r="G88" s="51">
        <v>1.32</v>
      </c>
      <c r="H88" s="51">
        <v>0.18</v>
      </c>
      <c r="I88" s="51">
        <v>8.48</v>
      </c>
      <c r="J88" s="51">
        <v>40.799999999999997</v>
      </c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 t="shared" ref="F90:G90" si="42">SUM(F83:F89)</f>
        <v>520</v>
      </c>
      <c r="G90" s="19">
        <f t="shared" si="42"/>
        <v>32.58</v>
      </c>
      <c r="H90" s="19">
        <f t="shared" ref="H90" si="43">SUM(H83:H89)</f>
        <v>20.59</v>
      </c>
      <c r="I90" s="19">
        <f t="shared" ref="I90" si="44">SUM(I83:I89)</f>
        <v>66.080000000000013</v>
      </c>
      <c r="J90" s="19">
        <f t="shared" ref="J90:L90" si="45">SUM(J83:J89)</f>
        <v>580.40999999999985</v>
      </c>
      <c r="K90" s="25"/>
      <c r="L90" s="19">
        <f t="shared" si="45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66" t="s">
        <v>4</v>
      </c>
      <c r="D101" s="67"/>
      <c r="E101" s="31"/>
      <c r="F101" s="32">
        <f>F90+F100</f>
        <v>520</v>
      </c>
      <c r="G101" s="32">
        <f>G90+G100</f>
        <v>32.58</v>
      </c>
      <c r="H101" s="32">
        <f t="shared" ref="H101" si="50">H90+H100</f>
        <v>20.59</v>
      </c>
      <c r="I101" s="32">
        <f t="shared" ref="I101" si="51">I90+I100</f>
        <v>66.080000000000013</v>
      </c>
      <c r="J101" s="32">
        <f t="shared" ref="J101:L101" si="52">J90+J100</f>
        <v>580.40999999999985</v>
      </c>
      <c r="K101" s="32"/>
      <c r="L101" s="32">
        <f t="shared" si="52"/>
        <v>0</v>
      </c>
    </row>
    <row r="102" spans="1:12" ht="15">
      <c r="A102" s="20">
        <v>1</v>
      </c>
      <c r="B102" s="21">
        <v>6</v>
      </c>
      <c r="C102" s="22" t="s">
        <v>20</v>
      </c>
      <c r="D102" s="5" t="s">
        <v>21</v>
      </c>
      <c r="E102" s="39" t="s">
        <v>107</v>
      </c>
      <c r="F102" s="40">
        <v>150</v>
      </c>
      <c r="G102" s="55">
        <v>4.2</v>
      </c>
      <c r="H102" s="55">
        <v>5.85</v>
      </c>
      <c r="I102" s="55">
        <v>26.03</v>
      </c>
      <c r="J102" s="55">
        <v>168.45</v>
      </c>
      <c r="K102" s="41" t="s">
        <v>106</v>
      </c>
      <c r="L102" s="40"/>
    </row>
    <row r="103" spans="1:12" ht="15">
      <c r="A103" s="23"/>
      <c r="B103" s="15"/>
      <c r="C103" s="11"/>
      <c r="D103" s="6"/>
      <c r="E103" s="42" t="s">
        <v>108</v>
      </c>
      <c r="F103" s="43">
        <v>10</v>
      </c>
      <c r="G103" s="51">
        <v>2.2000000000000002</v>
      </c>
      <c r="H103" s="51">
        <v>2.63</v>
      </c>
      <c r="I103" s="51">
        <v>0</v>
      </c>
      <c r="J103" s="51">
        <v>32.57</v>
      </c>
      <c r="K103" s="44" t="s">
        <v>109</v>
      </c>
      <c r="L103" s="51"/>
    </row>
    <row r="104" spans="1:12" ht="15">
      <c r="A104" s="23"/>
      <c r="B104" s="15"/>
      <c r="C104" s="11"/>
      <c r="D104" s="7" t="s">
        <v>22</v>
      </c>
      <c r="E104" s="42" t="s">
        <v>110</v>
      </c>
      <c r="F104" s="43">
        <v>180</v>
      </c>
      <c r="G104" s="51">
        <v>3.69</v>
      </c>
      <c r="H104" s="51">
        <v>5.4</v>
      </c>
      <c r="I104" s="51">
        <v>11.34</v>
      </c>
      <c r="J104" s="51">
        <v>108.99</v>
      </c>
      <c r="K104" s="44" t="s">
        <v>111</v>
      </c>
      <c r="L104" s="43"/>
    </row>
    <row r="105" spans="1:12" ht="15">
      <c r="A105" s="23"/>
      <c r="B105" s="15"/>
      <c r="C105" s="11"/>
      <c r="D105" s="7" t="s">
        <v>23</v>
      </c>
      <c r="E105" s="42" t="s">
        <v>90</v>
      </c>
      <c r="F105" s="43">
        <v>40</v>
      </c>
      <c r="G105" s="51">
        <v>3.03</v>
      </c>
      <c r="H105" s="51">
        <v>1.1399999999999999</v>
      </c>
      <c r="I105" s="51">
        <v>20.57</v>
      </c>
      <c r="J105" s="51">
        <v>104.8</v>
      </c>
      <c r="K105" s="44"/>
      <c r="L105" s="43"/>
    </row>
    <row r="106" spans="1:12" ht="15">
      <c r="A106" s="23"/>
      <c r="B106" s="15"/>
      <c r="C106" s="11"/>
      <c r="D106" s="7" t="s">
        <v>24</v>
      </c>
      <c r="E106" s="42" t="s">
        <v>91</v>
      </c>
      <c r="F106" s="43">
        <v>140</v>
      </c>
      <c r="G106" s="51">
        <v>0.53</v>
      </c>
      <c r="H106" s="51">
        <v>0.35</v>
      </c>
      <c r="I106" s="51">
        <v>14.35</v>
      </c>
      <c r="J106" s="51">
        <v>65.8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SUM(F102:F106)</f>
        <v>520</v>
      </c>
      <c r="G109" s="19">
        <f>SUM(G102:G106)</f>
        <v>13.649999999999999</v>
      </c>
      <c r="H109" s="19">
        <f t="shared" ref="H109:J109" si="53">SUM(H102:H106)</f>
        <v>15.370000000000001</v>
      </c>
      <c r="I109" s="19">
        <f t="shared" si="53"/>
        <v>72.290000000000006</v>
      </c>
      <c r="J109" s="19">
        <f t="shared" si="53"/>
        <v>480.61</v>
      </c>
      <c r="K109" s="25"/>
      <c r="L109" s="19"/>
    </row>
    <row r="110" spans="1:12" ht="15">
      <c r="A110" s="26">
        <f>A102</f>
        <v>1</v>
      </c>
      <c r="B110" s="13">
        <f>B102</f>
        <v>6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4">SUM(G110:G118)</f>
        <v>0</v>
      </c>
      <c r="H119" s="19">
        <f t="shared" si="54"/>
        <v>0</v>
      </c>
      <c r="I119" s="19">
        <f t="shared" si="54"/>
        <v>0</v>
      </c>
      <c r="J119" s="19">
        <f t="shared" si="54"/>
        <v>0</v>
      </c>
      <c r="K119" s="25"/>
      <c r="L119" s="19">
        <f t="shared" ref="L119" si="55">SUM(L110:L118)</f>
        <v>0</v>
      </c>
    </row>
    <row r="120" spans="1:12" ht="15.75" thickBot="1">
      <c r="A120" s="29">
        <f>A102</f>
        <v>1</v>
      </c>
      <c r="B120" s="30">
        <f>B102</f>
        <v>6</v>
      </c>
      <c r="C120" s="66" t="s">
        <v>4</v>
      </c>
      <c r="D120" s="67"/>
      <c r="E120" s="31"/>
      <c r="F120" s="32">
        <f>F109+F119</f>
        <v>520</v>
      </c>
      <c r="G120" s="32">
        <f>G109+G119</f>
        <v>13.649999999999999</v>
      </c>
      <c r="H120" s="32">
        <f t="shared" ref="H120:I120" si="56">H109+H119</f>
        <v>15.370000000000001</v>
      </c>
      <c r="I120" s="32">
        <f t="shared" si="56"/>
        <v>72.290000000000006</v>
      </c>
      <c r="J120" s="32">
        <f>J109+J119</f>
        <v>480.61</v>
      </c>
      <c r="K120" s="32"/>
      <c r="L120" s="32">
        <f t="shared" ref="L120" si="57">L109+L119</f>
        <v>0</v>
      </c>
    </row>
    <row r="121" spans="1:12" ht="15">
      <c r="A121" s="20">
        <v>2</v>
      </c>
      <c r="B121" s="21">
        <v>1</v>
      </c>
      <c r="C121" s="22" t="s">
        <v>20</v>
      </c>
      <c r="D121" s="5" t="s">
        <v>21</v>
      </c>
      <c r="E121" s="39" t="s">
        <v>70</v>
      </c>
      <c r="F121" s="40">
        <v>200</v>
      </c>
      <c r="G121" s="55">
        <v>19.75</v>
      </c>
      <c r="H121" s="55">
        <v>27</v>
      </c>
      <c r="I121" s="55">
        <v>3.5</v>
      </c>
      <c r="J121" s="55">
        <v>334</v>
      </c>
      <c r="K121" s="41" t="s">
        <v>71</v>
      </c>
      <c r="L121" s="40"/>
    </row>
    <row r="122" spans="1:12" ht="15">
      <c r="A122" s="23"/>
      <c r="B122" s="15"/>
      <c r="C122" s="11"/>
      <c r="D122" s="6"/>
      <c r="E122" s="59" t="s">
        <v>89</v>
      </c>
      <c r="F122" s="43">
        <v>60</v>
      </c>
      <c r="G122" s="51">
        <v>1.77</v>
      </c>
      <c r="H122" s="51">
        <v>0.12</v>
      </c>
      <c r="I122" s="51">
        <v>3.28</v>
      </c>
      <c r="J122" s="51">
        <v>22</v>
      </c>
      <c r="K122" s="60" t="s">
        <v>112</v>
      </c>
      <c r="L122" s="51"/>
    </row>
    <row r="123" spans="1:12" ht="15">
      <c r="A123" s="23"/>
      <c r="B123" s="15"/>
      <c r="C123" s="11"/>
      <c r="D123" s="7" t="s">
        <v>22</v>
      </c>
      <c r="E123" s="42" t="s">
        <v>49</v>
      </c>
      <c r="F123" s="43">
        <v>180</v>
      </c>
      <c r="G123" s="51">
        <v>1.22</v>
      </c>
      <c r="H123" s="51">
        <v>0</v>
      </c>
      <c r="I123" s="51">
        <v>26.12</v>
      </c>
      <c r="J123" s="51">
        <v>104.57</v>
      </c>
      <c r="K123" s="44" t="s">
        <v>72</v>
      </c>
      <c r="L123" s="43"/>
    </row>
    <row r="124" spans="1:12" ht="15">
      <c r="A124" s="23"/>
      <c r="B124" s="15"/>
      <c r="C124" s="11"/>
      <c r="D124" s="7" t="s">
        <v>23</v>
      </c>
      <c r="E124" s="42" t="s">
        <v>42</v>
      </c>
      <c r="F124" s="43">
        <v>20</v>
      </c>
      <c r="G124" s="51">
        <v>1.51</v>
      </c>
      <c r="H124" s="51">
        <v>0.56999999999999995</v>
      </c>
      <c r="I124" s="51">
        <v>10.29</v>
      </c>
      <c r="J124" s="51">
        <v>52.4</v>
      </c>
      <c r="K124" s="44"/>
      <c r="L124" s="43"/>
    </row>
    <row r="125" spans="1:12" ht="15">
      <c r="A125" s="23"/>
      <c r="B125" s="15"/>
      <c r="C125" s="11"/>
      <c r="D125" s="7" t="s">
        <v>24</v>
      </c>
      <c r="E125" s="42" t="s">
        <v>43</v>
      </c>
      <c r="F125" s="43">
        <v>100</v>
      </c>
      <c r="G125" s="51">
        <v>0.38</v>
      </c>
      <c r="H125" s="51">
        <v>0.25</v>
      </c>
      <c r="I125" s="51">
        <v>10.25</v>
      </c>
      <c r="J125" s="51">
        <v>47</v>
      </c>
      <c r="K125" s="60" t="s">
        <v>113</v>
      </c>
      <c r="L125" s="43"/>
    </row>
    <row r="126" spans="1:12" ht="15">
      <c r="A126" s="23"/>
      <c r="B126" s="15"/>
      <c r="C126" s="11"/>
      <c r="D126" s="6"/>
      <c r="E126" s="42" t="s">
        <v>54</v>
      </c>
      <c r="F126" s="43">
        <v>20</v>
      </c>
      <c r="G126" s="51">
        <v>1.32</v>
      </c>
      <c r="H126" s="51">
        <v>0.18</v>
      </c>
      <c r="I126" s="51">
        <v>8.48</v>
      </c>
      <c r="J126" s="51">
        <v>40.799999999999997</v>
      </c>
      <c r="K126" s="44"/>
      <c r="L126" s="43"/>
    </row>
    <row r="127" spans="1:12" ht="15">
      <c r="A127" s="23"/>
      <c r="B127" s="15"/>
      <c r="C127" s="11"/>
      <c r="D127" s="6"/>
      <c r="E127" s="42" t="s">
        <v>114</v>
      </c>
      <c r="F127" s="43">
        <v>200</v>
      </c>
      <c r="G127" s="51">
        <v>1</v>
      </c>
      <c r="H127" s="51">
        <v>0</v>
      </c>
      <c r="I127" s="51">
        <v>20.2</v>
      </c>
      <c r="J127" s="51">
        <v>84.8</v>
      </c>
      <c r="K127" s="60" t="s">
        <v>115</v>
      </c>
      <c r="L127" s="43"/>
    </row>
    <row r="128" spans="1:12" ht="15">
      <c r="A128" s="24"/>
      <c r="B128" s="17"/>
      <c r="C128" s="8"/>
      <c r="D128" s="18" t="s">
        <v>33</v>
      </c>
      <c r="E128" s="9"/>
      <c r="F128" s="19">
        <f>SUM(F121:F127)</f>
        <v>780</v>
      </c>
      <c r="G128" s="19">
        <f t="shared" ref="G128:J128" si="58">SUM(G121:G127)</f>
        <v>26.95</v>
      </c>
      <c r="H128" s="19">
        <f t="shared" si="58"/>
        <v>28.12</v>
      </c>
      <c r="I128" s="19">
        <f t="shared" si="58"/>
        <v>82.12</v>
      </c>
      <c r="J128" s="19">
        <f t="shared" si="58"/>
        <v>685.56999999999994</v>
      </c>
      <c r="K128" s="25"/>
      <c r="L128" s="19">
        <f t="shared" ref="L128" si="59">SUM(L121:L127)</f>
        <v>0</v>
      </c>
    </row>
    <row r="129" spans="1:12" ht="15">
      <c r="A129" s="26">
        <f>A121</f>
        <v>2</v>
      </c>
      <c r="B129" s="13">
        <f>B121</f>
        <v>1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4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19">
        <f t="shared" ref="L138" si="61">SUM(L129:L137)</f>
        <v>0</v>
      </c>
    </row>
    <row r="139" spans="1:12" ht="15.75" thickBot="1">
      <c r="A139" s="29">
        <f>A121</f>
        <v>2</v>
      </c>
      <c r="B139" s="30">
        <f>B121</f>
        <v>1</v>
      </c>
      <c r="C139" s="66" t="s">
        <v>4</v>
      </c>
      <c r="D139" s="67"/>
      <c r="E139" s="31"/>
      <c r="F139" s="32">
        <f>F128+F138</f>
        <v>780</v>
      </c>
      <c r="G139" s="32">
        <f t="shared" ref="G139" si="62">G128+G138</f>
        <v>26.95</v>
      </c>
      <c r="H139" s="32">
        <f t="shared" ref="H139" si="63">H128+H138</f>
        <v>28.12</v>
      </c>
      <c r="I139" s="32">
        <f t="shared" ref="I139" si="64">I128+I138</f>
        <v>82.12</v>
      </c>
      <c r="J139" s="32">
        <f t="shared" ref="J139:L139" si="65">J128+J138</f>
        <v>685.56999999999994</v>
      </c>
      <c r="K139" s="32"/>
      <c r="L139" s="32">
        <f t="shared" si="65"/>
        <v>0</v>
      </c>
    </row>
    <row r="140" spans="1:12" ht="15">
      <c r="A140" s="14">
        <v>2</v>
      </c>
      <c r="B140" s="15">
        <v>2</v>
      </c>
      <c r="C140" s="22" t="s">
        <v>20</v>
      </c>
      <c r="D140" s="5" t="s">
        <v>21</v>
      </c>
      <c r="E140" s="39" t="s">
        <v>73</v>
      </c>
      <c r="F140" s="40">
        <v>150</v>
      </c>
      <c r="G140" s="55">
        <v>3.1</v>
      </c>
      <c r="H140" s="55">
        <v>5.7</v>
      </c>
      <c r="I140" s="55">
        <v>33.700000000000003</v>
      </c>
      <c r="J140" s="55">
        <v>158</v>
      </c>
      <c r="K140" s="41" t="s">
        <v>74</v>
      </c>
      <c r="L140" s="40"/>
    </row>
    <row r="141" spans="1:12" ht="15">
      <c r="A141" s="14"/>
      <c r="B141" s="15"/>
      <c r="C141" s="11"/>
      <c r="D141" s="6"/>
      <c r="E141" s="42" t="s">
        <v>75</v>
      </c>
      <c r="F141" s="43">
        <v>90</v>
      </c>
      <c r="G141" s="51">
        <v>13.32</v>
      </c>
      <c r="H141" s="51">
        <v>15.12</v>
      </c>
      <c r="I141" s="51">
        <v>10.08</v>
      </c>
      <c r="J141" s="51">
        <v>228.96</v>
      </c>
      <c r="K141" s="44" t="s">
        <v>76</v>
      </c>
      <c r="L141" s="43"/>
    </row>
    <row r="142" spans="1:12" ht="15">
      <c r="A142" s="14"/>
      <c r="B142" s="15"/>
      <c r="C142" s="11"/>
      <c r="D142" s="7" t="s">
        <v>22</v>
      </c>
      <c r="E142" s="42" t="s">
        <v>77</v>
      </c>
      <c r="F142" s="43">
        <v>180</v>
      </c>
      <c r="G142" s="51">
        <v>0.54</v>
      </c>
      <c r="H142" s="51">
        <v>0</v>
      </c>
      <c r="I142" s="51">
        <v>20.43</v>
      </c>
      <c r="J142" s="51">
        <v>83.88</v>
      </c>
      <c r="K142" s="44" t="s">
        <v>78</v>
      </c>
      <c r="L142" s="43"/>
    </row>
    <row r="143" spans="1:12" ht="15">
      <c r="A143" s="14"/>
      <c r="B143" s="15"/>
      <c r="C143" s="11"/>
      <c r="D143" s="7" t="s">
        <v>23</v>
      </c>
      <c r="E143" s="42" t="s">
        <v>42</v>
      </c>
      <c r="F143" s="43">
        <v>20</v>
      </c>
      <c r="G143" s="51">
        <v>1.51</v>
      </c>
      <c r="H143" s="51">
        <v>0.56999999999999995</v>
      </c>
      <c r="I143" s="51">
        <v>10.29</v>
      </c>
      <c r="J143" s="51">
        <v>52.4</v>
      </c>
      <c r="K143" s="44"/>
      <c r="L143" s="43"/>
    </row>
    <row r="144" spans="1:12" ht="15.75" customHeight="1">
      <c r="A144" s="14"/>
      <c r="B144" s="15"/>
      <c r="C144" s="11"/>
      <c r="D144" s="7" t="s">
        <v>24</v>
      </c>
      <c r="E144" s="42" t="s">
        <v>69</v>
      </c>
      <c r="F144" s="43">
        <v>100</v>
      </c>
      <c r="G144" s="51">
        <v>0.4</v>
      </c>
      <c r="H144" s="51">
        <v>0.4</v>
      </c>
      <c r="I144" s="51">
        <v>9.8000000000000007</v>
      </c>
      <c r="J144" s="51">
        <v>47</v>
      </c>
      <c r="K144" s="44" t="s">
        <v>64</v>
      </c>
      <c r="L144" s="43"/>
    </row>
    <row r="145" spans="1:12" ht="15">
      <c r="A145" s="14"/>
      <c r="B145" s="15"/>
      <c r="C145" s="11"/>
      <c r="D145" s="6"/>
      <c r="E145" s="59" t="s">
        <v>116</v>
      </c>
      <c r="F145" s="43">
        <v>60</v>
      </c>
      <c r="G145" s="51">
        <v>0.5</v>
      </c>
      <c r="H145" s="51">
        <v>0</v>
      </c>
      <c r="I145" s="51">
        <v>1.7</v>
      </c>
      <c r="J145" s="51">
        <v>8.4</v>
      </c>
      <c r="K145" s="60" t="s">
        <v>117</v>
      </c>
      <c r="L145" s="43"/>
    </row>
    <row r="146" spans="1:12" ht="15">
      <c r="A146" s="14"/>
      <c r="B146" s="15"/>
      <c r="C146" s="11"/>
      <c r="D146" s="6"/>
      <c r="E146" s="42" t="s">
        <v>54</v>
      </c>
      <c r="F146" s="43">
        <v>20</v>
      </c>
      <c r="G146" s="51">
        <v>1.32</v>
      </c>
      <c r="H146" s="51">
        <v>0.18</v>
      </c>
      <c r="I146" s="51">
        <v>8.48</v>
      </c>
      <c r="J146" s="51">
        <v>40.799999999999997</v>
      </c>
      <c r="K146" s="44"/>
      <c r="L146" s="43"/>
    </row>
    <row r="147" spans="1:12" ht="15">
      <c r="A147" s="14"/>
      <c r="B147" s="15"/>
      <c r="C147" s="11"/>
      <c r="D147" s="6"/>
      <c r="E147" s="42" t="s">
        <v>114</v>
      </c>
      <c r="F147" s="43">
        <v>200</v>
      </c>
      <c r="G147" s="51">
        <v>1</v>
      </c>
      <c r="H147" s="51">
        <v>0</v>
      </c>
      <c r="I147" s="51">
        <v>20.2</v>
      </c>
      <c r="J147" s="51">
        <v>84.8</v>
      </c>
      <c r="K147" s="44">
        <v>2005</v>
      </c>
      <c r="L147" s="43"/>
    </row>
    <row r="148" spans="1:12" ht="15">
      <c r="A148" s="16"/>
      <c r="B148" s="17"/>
      <c r="C148" s="8"/>
      <c r="D148" s="18" t="s">
        <v>33</v>
      </c>
      <c r="E148" s="9"/>
      <c r="F148" s="19">
        <f>SUM(F140:F147)</f>
        <v>820</v>
      </c>
      <c r="G148" s="19">
        <f t="shared" ref="G148:J148" si="66">SUM(G140:G147)</f>
        <v>21.69</v>
      </c>
      <c r="H148" s="19">
        <f t="shared" si="66"/>
        <v>21.97</v>
      </c>
      <c r="I148" s="19">
        <f t="shared" si="66"/>
        <v>114.68</v>
      </c>
      <c r="J148" s="19">
        <f t="shared" si="66"/>
        <v>704.2399999999999</v>
      </c>
      <c r="K148" s="25"/>
      <c r="L148" s="19">
        <f t="shared" ref="L148" si="67">SUM(L140:L147)</f>
        <v>0</v>
      </c>
    </row>
    <row r="149" spans="1:12" ht="15">
      <c r="A149" s="13">
        <f>A140</f>
        <v>2</v>
      </c>
      <c r="B149" s="13">
        <f>B140</f>
        <v>2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14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4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6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68">SUM(G149:G157)</f>
        <v>0</v>
      </c>
      <c r="H158" s="19">
        <f t="shared" si="68"/>
        <v>0</v>
      </c>
      <c r="I158" s="19">
        <f t="shared" si="68"/>
        <v>0</v>
      </c>
      <c r="J158" s="19">
        <f t="shared" si="68"/>
        <v>0</v>
      </c>
      <c r="K158" s="25"/>
      <c r="L158" s="19">
        <f t="shared" ref="L158" si="69">SUM(L149:L157)</f>
        <v>0</v>
      </c>
    </row>
    <row r="159" spans="1:12" ht="15.75" thickBot="1">
      <c r="A159" s="33">
        <f>A140</f>
        <v>2</v>
      </c>
      <c r="B159" s="33">
        <f>B140</f>
        <v>2</v>
      </c>
      <c r="C159" s="66" t="s">
        <v>4</v>
      </c>
      <c r="D159" s="67"/>
      <c r="E159" s="31"/>
      <c r="F159" s="32">
        <f>F148+F158</f>
        <v>820</v>
      </c>
      <c r="G159" s="32">
        <f t="shared" ref="G159" si="70">G148+G158</f>
        <v>21.69</v>
      </c>
      <c r="H159" s="32">
        <f t="shared" ref="H159" si="71">H148+H158</f>
        <v>21.97</v>
      </c>
      <c r="I159" s="32">
        <f t="shared" ref="I159" si="72">I148+I158</f>
        <v>114.68</v>
      </c>
      <c r="J159" s="32">
        <f t="shared" ref="J159:L159" si="73">J148+J158</f>
        <v>704.2399999999999</v>
      </c>
      <c r="K159" s="32"/>
      <c r="L159" s="32">
        <f t="shared" si="73"/>
        <v>0</v>
      </c>
    </row>
    <row r="160" spans="1:12" ht="15">
      <c r="A160" s="20">
        <v>2</v>
      </c>
      <c r="B160" s="21">
        <v>3</v>
      </c>
      <c r="C160" s="22" t="s">
        <v>20</v>
      </c>
      <c r="D160" s="5" t="s">
        <v>21</v>
      </c>
      <c r="E160" s="39" t="s">
        <v>79</v>
      </c>
      <c r="F160" s="40">
        <v>150</v>
      </c>
      <c r="G160" s="55">
        <v>5</v>
      </c>
      <c r="H160" s="55">
        <v>5.4</v>
      </c>
      <c r="I160" s="55">
        <v>35</v>
      </c>
      <c r="J160" s="55">
        <v>207.7</v>
      </c>
      <c r="K160" s="41" t="s">
        <v>80</v>
      </c>
      <c r="L160" s="40"/>
    </row>
    <row r="161" spans="1:12" ht="15">
      <c r="A161" s="23"/>
      <c r="B161" s="15"/>
      <c r="C161" s="11"/>
      <c r="D161" s="6"/>
      <c r="E161" s="42" t="s">
        <v>75</v>
      </c>
      <c r="F161" s="43">
        <v>90</v>
      </c>
      <c r="G161" s="51">
        <v>13.32</v>
      </c>
      <c r="H161" s="51">
        <v>15.12</v>
      </c>
      <c r="I161" s="51">
        <v>10.08</v>
      </c>
      <c r="J161" s="51">
        <v>228.96</v>
      </c>
      <c r="K161" s="44" t="s">
        <v>81</v>
      </c>
      <c r="L161" s="43"/>
    </row>
    <row r="162" spans="1:12" ht="15">
      <c r="A162" s="23"/>
      <c r="B162" s="15"/>
      <c r="C162" s="11"/>
      <c r="D162" s="7" t="s">
        <v>22</v>
      </c>
      <c r="E162" s="42" t="s">
        <v>61</v>
      </c>
      <c r="F162" s="43">
        <v>180</v>
      </c>
      <c r="G162" s="51">
        <v>3.42</v>
      </c>
      <c r="H162" s="51">
        <v>3.15</v>
      </c>
      <c r="I162" s="51">
        <v>9.99</v>
      </c>
      <c r="J162" s="51">
        <v>81.72</v>
      </c>
      <c r="K162" s="44" t="s">
        <v>62</v>
      </c>
      <c r="L162" s="43"/>
    </row>
    <row r="163" spans="1:12" ht="15">
      <c r="A163" s="23"/>
      <c r="B163" s="15"/>
      <c r="C163" s="11"/>
      <c r="D163" s="7" t="s">
        <v>23</v>
      </c>
      <c r="E163" s="42" t="s">
        <v>42</v>
      </c>
      <c r="F163" s="43">
        <v>20</v>
      </c>
      <c r="G163" s="51">
        <v>1.51</v>
      </c>
      <c r="H163" s="51">
        <v>0.56999999999999995</v>
      </c>
      <c r="I163" s="51">
        <v>10.29</v>
      </c>
      <c r="J163" s="51">
        <v>52.4</v>
      </c>
      <c r="K163" s="44"/>
      <c r="L163" s="43"/>
    </row>
    <row r="164" spans="1:12" ht="15">
      <c r="A164" s="23"/>
      <c r="B164" s="15"/>
      <c r="C164" s="11"/>
      <c r="D164" s="7" t="s">
        <v>24</v>
      </c>
      <c r="E164" s="42"/>
      <c r="F164" s="43"/>
      <c r="G164" s="51"/>
      <c r="H164" s="51"/>
      <c r="I164" s="51"/>
      <c r="J164" s="51"/>
      <c r="K164" s="44"/>
      <c r="L164" s="43"/>
    </row>
    <row r="165" spans="1:12" ht="15">
      <c r="A165" s="23"/>
      <c r="B165" s="15"/>
      <c r="C165" s="11"/>
      <c r="D165" s="6"/>
      <c r="E165" s="42" t="s">
        <v>82</v>
      </c>
      <c r="F165" s="43">
        <v>60</v>
      </c>
      <c r="G165" s="51">
        <v>2.48</v>
      </c>
      <c r="H165" s="51">
        <v>4.8099999999999996</v>
      </c>
      <c r="I165" s="51">
        <v>6.57</v>
      </c>
      <c r="J165" s="51">
        <v>119.36</v>
      </c>
      <c r="K165" s="44" t="s">
        <v>83</v>
      </c>
      <c r="L165" s="43"/>
    </row>
    <row r="166" spans="1:12" ht="15">
      <c r="A166" s="23"/>
      <c r="B166" s="15"/>
      <c r="C166" s="11"/>
      <c r="D166" s="6"/>
      <c r="E166" s="42" t="s">
        <v>54</v>
      </c>
      <c r="F166" s="43">
        <v>20</v>
      </c>
      <c r="G166" s="51">
        <v>1.32</v>
      </c>
      <c r="H166" s="51">
        <v>0.18</v>
      </c>
      <c r="I166" s="51">
        <v>8.48</v>
      </c>
      <c r="J166" s="51">
        <v>40.799999999999997</v>
      </c>
      <c r="K166" s="44"/>
      <c r="L166" s="43"/>
    </row>
    <row r="167" spans="1:12" ht="15">
      <c r="A167" s="23"/>
      <c r="B167" s="15"/>
      <c r="C167" s="11"/>
      <c r="D167" s="6"/>
      <c r="E167" s="42" t="s">
        <v>114</v>
      </c>
      <c r="F167" s="43">
        <v>200</v>
      </c>
      <c r="G167" s="51">
        <v>1</v>
      </c>
      <c r="H167" s="51">
        <v>0</v>
      </c>
      <c r="I167" s="51">
        <v>20.2</v>
      </c>
      <c r="J167" s="51">
        <v>84.8</v>
      </c>
      <c r="K167" s="44">
        <v>2005</v>
      </c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SUM(F160:F167)</f>
        <v>720</v>
      </c>
      <c r="G168" s="19">
        <f t="shared" ref="G168:J168" si="74">SUM(G160:G167)</f>
        <v>28.050000000000004</v>
      </c>
      <c r="H168" s="19">
        <f t="shared" si="74"/>
        <v>29.229999999999997</v>
      </c>
      <c r="I168" s="19">
        <f t="shared" si="74"/>
        <v>100.61000000000001</v>
      </c>
      <c r="J168" s="19">
        <f t="shared" si="74"/>
        <v>815.7399999999999</v>
      </c>
      <c r="K168" s="25"/>
      <c r="L168" s="19">
        <f t="shared" ref="L168" si="75">SUM(L160:L167)</f>
        <v>0</v>
      </c>
    </row>
    <row r="169" spans="1:12" ht="15">
      <c r="A169" s="26">
        <f>A160</f>
        <v>2</v>
      </c>
      <c r="B169" s="13">
        <f>B160</f>
        <v>3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6">SUM(G169:G177)</f>
        <v>0</v>
      </c>
      <c r="H178" s="19">
        <f t="shared" si="76"/>
        <v>0</v>
      </c>
      <c r="I178" s="19">
        <f t="shared" si="76"/>
        <v>0</v>
      </c>
      <c r="J178" s="19">
        <f t="shared" si="76"/>
        <v>0</v>
      </c>
      <c r="K178" s="25"/>
      <c r="L178" s="19">
        <f t="shared" ref="L178" si="77">SUM(L169:L177)</f>
        <v>0</v>
      </c>
    </row>
    <row r="179" spans="1:12" ht="15.75" thickBot="1">
      <c r="A179" s="29">
        <f>A160</f>
        <v>2</v>
      </c>
      <c r="B179" s="30">
        <f>B160</f>
        <v>3</v>
      </c>
      <c r="C179" s="66" t="s">
        <v>4</v>
      </c>
      <c r="D179" s="67"/>
      <c r="E179" s="31"/>
      <c r="F179" s="32">
        <f>F168+F178</f>
        <v>720</v>
      </c>
      <c r="G179" s="32">
        <f t="shared" ref="G179" si="78">G168+G178</f>
        <v>28.050000000000004</v>
      </c>
      <c r="H179" s="32">
        <f t="shared" ref="H179" si="79">H168+H178</f>
        <v>29.229999999999997</v>
      </c>
      <c r="I179" s="32">
        <f t="shared" ref="I179" si="80">I168+I178</f>
        <v>100.61000000000001</v>
      </c>
      <c r="J179" s="32">
        <f t="shared" ref="J179:L179" si="81">J168+J178</f>
        <v>815.7399999999999</v>
      </c>
      <c r="K179" s="32"/>
      <c r="L179" s="32">
        <f t="shared" si="81"/>
        <v>0</v>
      </c>
    </row>
    <row r="180" spans="1:12" ht="26.25">
      <c r="A180" s="20">
        <v>2</v>
      </c>
      <c r="B180" s="21">
        <v>4</v>
      </c>
      <c r="C180" s="22" t="s">
        <v>20</v>
      </c>
      <c r="D180" s="5" t="s">
        <v>21</v>
      </c>
      <c r="E180" s="52" t="s">
        <v>84</v>
      </c>
      <c r="F180" s="53">
        <v>240</v>
      </c>
      <c r="G180" s="57">
        <v>14.6</v>
      </c>
      <c r="H180" s="57">
        <v>12.84</v>
      </c>
      <c r="I180" s="57">
        <v>68.36</v>
      </c>
      <c r="J180" s="57">
        <v>410.28</v>
      </c>
      <c r="K180" s="54" t="s">
        <v>85</v>
      </c>
      <c r="L180" s="53"/>
    </row>
    <row r="181" spans="1:12" ht="15">
      <c r="A181" s="23"/>
      <c r="B181" s="15"/>
      <c r="C181" s="11"/>
      <c r="D181" s="6"/>
      <c r="E181" s="59" t="s">
        <v>95</v>
      </c>
      <c r="F181" s="43">
        <v>40</v>
      </c>
      <c r="G181" s="51">
        <v>0.27</v>
      </c>
      <c r="H181" s="51">
        <v>0</v>
      </c>
      <c r="I181" s="51">
        <v>1.53</v>
      </c>
      <c r="J181" s="51">
        <v>7</v>
      </c>
      <c r="K181" s="60" t="s">
        <v>96</v>
      </c>
      <c r="L181" s="43"/>
    </row>
    <row r="182" spans="1:12" ht="15">
      <c r="A182" s="23"/>
      <c r="B182" s="15"/>
      <c r="C182" s="11"/>
      <c r="D182" s="7" t="s">
        <v>22</v>
      </c>
      <c r="E182" s="42" t="s">
        <v>67</v>
      </c>
      <c r="F182" s="43">
        <v>180</v>
      </c>
      <c r="G182" s="51">
        <v>0.18</v>
      </c>
      <c r="H182" s="51">
        <v>0</v>
      </c>
      <c r="I182" s="51">
        <v>0.09</v>
      </c>
      <c r="J182" s="51">
        <v>0.9</v>
      </c>
      <c r="K182" s="44" t="s">
        <v>68</v>
      </c>
      <c r="L182" s="43"/>
    </row>
    <row r="183" spans="1:12" ht="15">
      <c r="A183" s="23"/>
      <c r="B183" s="15"/>
      <c r="C183" s="11"/>
      <c r="D183" s="7" t="s">
        <v>23</v>
      </c>
      <c r="E183" s="42" t="s">
        <v>42</v>
      </c>
      <c r="F183" s="43">
        <v>20</v>
      </c>
      <c r="G183" s="51">
        <v>1.51</v>
      </c>
      <c r="H183" s="51">
        <v>0.56999999999999995</v>
      </c>
      <c r="I183" s="51">
        <v>10.29</v>
      </c>
      <c r="J183" s="51">
        <v>52.4</v>
      </c>
      <c r="K183" s="44"/>
      <c r="L183" s="43"/>
    </row>
    <row r="184" spans="1:12" ht="15">
      <c r="A184" s="23"/>
      <c r="B184" s="15"/>
      <c r="C184" s="11"/>
      <c r="D184" s="7" t="s">
        <v>24</v>
      </c>
      <c r="E184" s="42" t="s">
        <v>69</v>
      </c>
      <c r="F184" s="43">
        <v>100</v>
      </c>
      <c r="G184" s="51">
        <v>0.4</v>
      </c>
      <c r="H184" s="51">
        <v>0.4</v>
      </c>
      <c r="I184" s="51">
        <v>9.8000000000000007</v>
      </c>
      <c r="J184" s="51">
        <v>47</v>
      </c>
      <c r="K184" s="44" t="s">
        <v>64</v>
      </c>
      <c r="L184" s="43"/>
    </row>
    <row r="185" spans="1:12" ht="15">
      <c r="A185" s="23"/>
      <c r="B185" s="15"/>
      <c r="C185" s="11"/>
      <c r="D185" s="6"/>
      <c r="E185" s="42" t="s">
        <v>54</v>
      </c>
      <c r="F185" s="43">
        <v>20</v>
      </c>
      <c r="G185" s="51">
        <v>1.32</v>
      </c>
      <c r="H185" s="51">
        <v>0.18</v>
      </c>
      <c r="I185" s="51">
        <v>8.48</v>
      </c>
      <c r="J185" s="51">
        <v>40.799999999999997</v>
      </c>
      <c r="K185" s="44"/>
      <c r="L185" s="43"/>
    </row>
    <row r="186" spans="1:12" ht="15">
      <c r="A186" s="23"/>
      <c r="B186" s="15"/>
      <c r="C186" s="11"/>
      <c r="D186" s="6"/>
      <c r="E186" s="42" t="s">
        <v>114</v>
      </c>
      <c r="F186" s="43">
        <v>200</v>
      </c>
      <c r="G186" s="51">
        <v>1</v>
      </c>
      <c r="H186" s="51">
        <v>0</v>
      </c>
      <c r="I186" s="51">
        <v>20.2</v>
      </c>
      <c r="J186" s="51">
        <v>84.8</v>
      </c>
      <c r="K186" s="44">
        <v>2005</v>
      </c>
      <c r="L186" s="43"/>
    </row>
    <row r="187" spans="1:12" ht="15.75" customHeight="1">
      <c r="A187" s="24"/>
      <c r="B187" s="17"/>
      <c r="C187" s="8"/>
      <c r="D187" s="18" t="s">
        <v>33</v>
      </c>
      <c r="E187" s="9"/>
      <c r="F187" s="19">
        <f>SUM(F180:F186)</f>
        <v>800</v>
      </c>
      <c r="G187" s="19">
        <f t="shared" ref="G187:J187" si="82">SUM(G180:G186)</f>
        <v>19.279999999999998</v>
      </c>
      <c r="H187" s="19">
        <f t="shared" si="82"/>
        <v>13.99</v>
      </c>
      <c r="I187" s="19">
        <f t="shared" si="82"/>
        <v>118.75000000000001</v>
      </c>
      <c r="J187" s="19">
        <f t="shared" si="82"/>
        <v>643.17999999999984</v>
      </c>
      <c r="K187" s="25"/>
      <c r="L187" s="19">
        <f t="shared" ref="L187" si="83">SUM(L180:L186)</f>
        <v>0</v>
      </c>
    </row>
    <row r="188" spans="1:12" ht="15">
      <c r="A188" s="26">
        <f>A180</f>
        <v>2</v>
      </c>
      <c r="B188" s="13">
        <f>B180</f>
        <v>4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4">SUM(G188:G196)</f>
        <v>0</v>
      </c>
      <c r="H197" s="19">
        <f t="shared" si="84"/>
        <v>0</v>
      </c>
      <c r="I197" s="19">
        <f t="shared" si="84"/>
        <v>0</v>
      </c>
      <c r="J197" s="19">
        <f t="shared" si="84"/>
        <v>0</v>
      </c>
      <c r="K197" s="25"/>
      <c r="L197" s="19">
        <f t="shared" ref="L197" si="85">SUM(L188:L196)</f>
        <v>0</v>
      </c>
    </row>
    <row r="198" spans="1:12" ht="15.75" thickBot="1">
      <c r="A198" s="29">
        <f>A180</f>
        <v>2</v>
      </c>
      <c r="B198" s="30">
        <f>B180</f>
        <v>4</v>
      </c>
      <c r="C198" s="66" t="s">
        <v>4</v>
      </c>
      <c r="D198" s="67"/>
      <c r="E198" s="31"/>
      <c r="F198" s="32">
        <f>F187+F197</f>
        <v>800</v>
      </c>
      <c r="G198" s="32">
        <f t="shared" ref="G198" si="86">G187+G197</f>
        <v>19.279999999999998</v>
      </c>
      <c r="H198" s="32">
        <f t="shared" ref="H198" si="87">H187+H197</f>
        <v>13.99</v>
      </c>
      <c r="I198" s="32">
        <f t="shared" ref="I198" si="88">I187+I197</f>
        <v>118.75000000000001</v>
      </c>
      <c r="J198" s="32">
        <f t="shared" ref="J198:L198" si="89">J187+J197</f>
        <v>643.17999999999984</v>
      </c>
      <c r="K198" s="32"/>
      <c r="L198" s="32">
        <f t="shared" si="89"/>
        <v>0</v>
      </c>
    </row>
    <row r="199" spans="1:12" ht="15">
      <c r="A199" s="20">
        <v>2</v>
      </c>
      <c r="B199" s="21">
        <v>5</v>
      </c>
      <c r="C199" s="22" t="s">
        <v>20</v>
      </c>
      <c r="D199" s="5" t="s">
        <v>21</v>
      </c>
      <c r="E199" s="39" t="s">
        <v>86</v>
      </c>
      <c r="F199" s="40">
        <v>200</v>
      </c>
      <c r="G199" s="55">
        <v>2.0499999999999998</v>
      </c>
      <c r="H199" s="55">
        <v>4.43</v>
      </c>
      <c r="I199" s="55">
        <v>9.3000000000000007</v>
      </c>
      <c r="J199" s="55">
        <v>92.6</v>
      </c>
      <c r="K199" s="41" t="s">
        <v>87</v>
      </c>
      <c r="L199" s="40"/>
    </row>
    <row r="200" spans="1:12" ht="15">
      <c r="A200" s="23"/>
      <c r="B200" s="15"/>
      <c r="C200" s="11"/>
      <c r="D200" s="6"/>
      <c r="E200" s="59" t="s">
        <v>118</v>
      </c>
      <c r="F200" s="43">
        <v>100</v>
      </c>
      <c r="G200" s="51">
        <v>2.8</v>
      </c>
      <c r="H200" s="51">
        <v>2.48</v>
      </c>
      <c r="I200" s="51">
        <v>4.4800000000000004</v>
      </c>
      <c r="J200" s="51">
        <v>56.48</v>
      </c>
      <c r="K200" s="60" t="s">
        <v>64</v>
      </c>
      <c r="L200" s="43"/>
    </row>
    <row r="201" spans="1:12" ht="15">
      <c r="A201" s="23"/>
      <c r="B201" s="15"/>
      <c r="C201" s="11"/>
      <c r="D201" s="7" t="s">
        <v>22</v>
      </c>
      <c r="E201" s="42" t="s">
        <v>55</v>
      </c>
      <c r="F201" s="43">
        <v>180</v>
      </c>
      <c r="G201" s="51">
        <v>0.18</v>
      </c>
      <c r="H201" s="51">
        <v>0.18</v>
      </c>
      <c r="I201" s="51">
        <v>20.07</v>
      </c>
      <c r="J201" s="51">
        <v>99</v>
      </c>
      <c r="K201" s="44" t="s">
        <v>56</v>
      </c>
      <c r="L201" s="43"/>
    </row>
    <row r="202" spans="1:12" ht="15">
      <c r="A202" s="23"/>
      <c r="B202" s="15"/>
      <c r="C202" s="11"/>
      <c r="D202" s="7" t="s">
        <v>23</v>
      </c>
      <c r="E202" s="42" t="s">
        <v>42</v>
      </c>
      <c r="F202" s="43">
        <v>20</v>
      </c>
      <c r="G202" s="51">
        <v>1.51</v>
      </c>
      <c r="H202" s="51">
        <v>0.56999999999999995</v>
      </c>
      <c r="I202" s="51">
        <v>10.29</v>
      </c>
      <c r="J202" s="51">
        <v>52.4</v>
      </c>
      <c r="K202" s="44"/>
      <c r="L202" s="43"/>
    </row>
    <row r="203" spans="1:12" ht="15">
      <c r="A203" s="23"/>
      <c r="B203" s="15"/>
      <c r="C203" s="11"/>
      <c r="D203" s="7" t="s">
        <v>24</v>
      </c>
      <c r="E203" s="42" t="s">
        <v>57</v>
      </c>
      <c r="F203" s="43">
        <v>100</v>
      </c>
      <c r="G203" s="51">
        <v>1.5</v>
      </c>
      <c r="H203" s="51">
        <v>0.5</v>
      </c>
      <c r="I203" s="51">
        <v>21</v>
      </c>
      <c r="J203" s="51">
        <v>96</v>
      </c>
      <c r="K203" s="44" t="s">
        <v>64</v>
      </c>
      <c r="L203" s="43"/>
    </row>
    <row r="204" spans="1:12" ht="15">
      <c r="A204" s="23"/>
      <c r="B204" s="15"/>
      <c r="C204" s="11"/>
      <c r="D204" s="6"/>
      <c r="E204" s="42" t="s">
        <v>54</v>
      </c>
      <c r="F204" s="43">
        <v>20</v>
      </c>
      <c r="G204" s="51">
        <v>1.32</v>
      </c>
      <c r="H204" s="51">
        <v>0.18</v>
      </c>
      <c r="I204" s="51">
        <v>8.48</v>
      </c>
      <c r="J204" s="51">
        <v>40.799999999999997</v>
      </c>
      <c r="K204" s="44"/>
      <c r="L204" s="43"/>
    </row>
    <row r="205" spans="1:12" ht="15">
      <c r="A205" s="23"/>
      <c r="B205" s="15"/>
      <c r="C205" s="11"/>
      <c r="D205" s="6"/>
      <c r="E205" s="59" t="s">
        <v>97</v>
      </c>
      <c r="F205" s="43">
        <v>200</v>
      </c>
      <c r="G205" s="51">
        <v>1</v>
      </c>
      <c r="H205" s="51">
        <v>0</v>
      </c>
      <c r="I205" s="51">
        <v>20.2</v>
      </c>
      <c r="J205" s="51">
        <v>84.8</v>
      </c>
      <c r="K205" s="60" t="s">
        <v>72</v>
      </c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SUM(F199:F205)</f>
        <v>820</v>
      </c>
      <c r="G206" s="19">
        <f t="shared" ref="G206:J206" si="90">SUM(G199:G205)</f>
        <v>10.36</v>
      </c>
      <c r="H206" s="19">
        <f t="shared" si="90"/>
        <v>8.34</v>
      </c>
      <c r="I206" s="19">
        <f t="shared" si="90"/>
        <v>93.820000000000007</v>
      </c>
      <c r="J206" s="19">
        <f t="shared" si="90"/>
        <v>522.07999999999993</v>
      </c>
      <c r="K206" s="25"/>
      <c r="L206" s="19">
        <f t="shared" ref="L206" si="91">SUM(L199:L205)</f>
        <v>0</v>
      </c>
    </row>
    <row r="207" spans="1:12" ht="15">
      <c r="A207" s="26">
        <f>A199</f>
        <v>2</v>
      </c>
      <c r="B207" s="13">
        <f>B199</f>
        <v>5</v>
      </c>
      <c r="C207" s="10" t="s">
        <v>25</v>
      </c>
      <c r="D207" s="7" t="s">
        <v>26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27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28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29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30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31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7" t="s">
        <v>32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4"/>
      <c r="B216" s="17"/>
      <c r="C216" s="8"/>
      <c r="D216" s="18" t="s">
        <v>33</v>
      </c>
      <c r="E216" s="9"/>
      <c r="F216" s="19">
        <f>SUM(F207:F215)</f>
        <v>0</v>
      </c>
      <c r="G216" s="19">
        <f t="shared" ref="G216:J216" si="92">SUM(G207:G215)</f>
        <v>0</v>
      </c>
      <c r="H216" s="19">
        <f t="shared" si="92"/>
        <v>0</v>
      </c>
      <c r="I216" s="19">
        <f t="shared" si="92"/>
        <v>0</v>
      </c>
      <c r="J216" s="19">
        <f t="shared" si="92"/>
        <v>0</v>
      </c>
      <c r="K216" s="25"/>
      <c r="L216" s="19">
        <f t="shared" ref="L216" si="93">SUM(L207:L215)</f>
        <v>0</v>
      </c>
    </row>
    <row r="217" spans="1:12" ht="15.75" thickBot="1">
      <c r="A217" s="29">
        <f>A199</f>
        <v>2</v>
      </c>
      <c r="B217" s="30">
        <f>B199</f>
        <v>5</v>
      </c>
      <c r="C217" s="66" t="s">
        <v>4</v>
      </c>
      <c r="D217" s="67"/>
      <c r="E217" s="31"/>
      <c r="F217" s="32">
        <f>F206+F216</f>
        <v>820</v>
      </c>
      <c r="G217" s="32">
        <f t="shared" ref="G217" si="94">G206+G216</f>
        <v>10.36</v>
      </c>
      <c r="H217" s="32">
        <f t="shared" ref="H217" si="95">H206+H216</f>
        <v>8.34</v>
      </c>
      <c r="I217" s="32">
        <f t="shared" ref="I217" si="96">I206+I216</f>
        <v>93.820000000000007</v>
      </c>
      <c r="J217" s="32">
        <f t="shared" ref="J217:L217" si="97">J206+J216</f>
        <v>522.07999999999993</v>
      </c>
      <c r="K217" s="32"/>
      <c r="L217" s="32">
        <f t="shared" si="97"/>
        <v>0</v>
      </c>
    </row>
    <row r="218" spans="1:12" ht="15">
      <c r="A218" s="20">
        <v>2</v>
      </c>
      <c r="B218" s="21">
        <v>6</v>
      </c>
      <c r="C218" s="22" t="s">
        <v>20</v>
      </c>
      <c r="D218" s="5" t="s">
        <v>21</v>
      </c>
      <c r="E218" s="39" t="s">
        <v>120</v>
      </c>
      <c r="F218" s="40">
        <v>150</v>
      </c>
      <c r="G218" s="55">
        <v>5.4</v>
      </c>
      <c r="H218" s="55">
        <v>8.25</v>
      </c>
      <c r="I218" s="55">
        <v>64.650000000000006</v>
      </c>
      <c r="J218" s="55">
        <v>234.15</v>
      </c>
      <c r="K218" s="41" t="s">
        <v>119</v>
      </c>
      <c r="L218" s="40"/>
    </row>
    <row r="219" spans="1:12" ht="15">
      <c r="A219" s="23"/>
      <c r="B219" s="15"/>
      <c r="C219" s="11"/>
      <c r="D219" s="6"/>
      <c r="E219" s="42" t="s">
        <v>121</v>
      </c>
      <c r="F219" s="43">
        <v>10</v>
      </c>
      <c r="G219" s="51">
        <v>2.2000000000000002</v>
      </c>
      <c r="H219" s="51">
        <v>2.63</v>
      </c>
      <c r="I219" s="51">
        <v>0</v>
      </c>
      <c r="J219" s="51">
        <v>32.57</v>
      </c>
      <c r="K219" s="44" t="s">
        <v>109</v>
      </c>
      <c r="L219" s="43"/>
    </row>
    <row r="220" spans="1:12" ht="15">
      <c r="A220" s="23"/>
      <c r="B220" s="15"/>
      <c r="C220" s="11"/>
      <c r="D220" s="7" t="s">
        <v>22</v>
      </c>
      <c r="E220" s="42" t="s">
        <v>110</v>
      </c>
      <c r="F220" s="43">
        <v>180</v>
      </c>
      <c r="G220" s="51">
        <v>3.69</v>
      </c>
      <c r="H220" s="51">
        <v>5.4</v>
      </c>
      <c r="I220" s="51">
        <v>11.34</v>
      </c>
      <c r="J220" s="51">
        <v>108.99</v>
      </c>
      <c r="K220" s="44" t="s">
        <v>111</v>
      </c>
      <c r="L220" s="43"/>
    </row>
    <row r="221" spans="1:12" ht="15">
      <c r="A221" s="23"/>
      <c r="B221" s="15"/>
      <c r="C221" s="11"/>
      <c r="D221" s="7" t="s">
        <v>23</v>
      </c>
      <c r="E221" s="42" t="s">
        <v>42</v>
      </c>
      <c r="F221" s="43">
        <v>40</v>
      </c>
      <c r="G221" s="51">
        <v>3.03</v>
      </c>
      <c r="H221" s="51">
        <v>1.1399999999999999</v>
      </c>
      <c r="I221" s="51">
        <v>20.57</v>
      </c>
      <c r="J221" s="51">
        <v>104.8</v>
      </c>
      <c r="K221" s="44"/>
      <c r="L221" s="43"/>
    </row>
    <row r="222" spans="1:12" ht="15">
      <c r="A222" s="23"/>
      <c r="B222" s="15"/>
      <c r="C222" s="11"/>
      <c r="D222" s="7" t="s">
        <v>24</v>
      </c>
      <c r="E222" s="42"/>
      <c r="F222" s="43"/>
      <c r="G222" s="51"/>
      <c r="H222" s="51"/>
      <c r="I222" s="51"/>
      <c r="J222" s="51"/>
      <c r="K222" s="44"/>
      <c r="L222" s="43"/>
    </row>
    <row r="223" spans="1:12" ht="15">
      <c r="A223" s="23"/>
      <c r="B223" s="15"/>
      <c r="C223" s="11"/>
      <c r="D223" s="6"/>
      <c r="E223" s="42" t="s">
        <v>97</v>
      </c>
      <c r="F223" s="43">
        <v>200</v>
      </c>
      <c r="G223" s="51">
        <v>1</v>
      </c>
      <c r="H223" s="51">
        <v>0</v>
      </c>
      <c r="I223" s="51">
        <v>20.2</v>
      </c>
      <c r="J223" s="51">
        <v>84.8</v>
      </c>
      <c r="K223" s="44">
        <v>2005</v>
      </c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SUM(F218:F224)</f>
        <v>580</v>
      </c>
      <c r="G225" s="19">
        <f t="shared" ref="G225:J225" si="98">SUM(G218:G224)</f>
        <v>15.32</v>
      </c>
      <c r="H225" s="19">
        <f t="shared" si="98"/>
        <v>17.420000000000002</v>
      </c>
      <c r="I225" s="19">
        <f t="shared" si="98"/>
        <v>116.76</v>
      </c>
      <c r="J225" s="19">
        <f t="shared" si="98"/>
        <v>565.31000000000006</v>
      </c>
      <c r="K225" s="25"/>
      <c r="L225" s="19">
        <f t="shared" ref="L225" si="99">SUM(L218:L224)</f>
        <v>0</v>
      </c>
    </row>
    <row r="226" spans="1:12" ht="15">
      <c r="A226" s="26">
        <f>A218</f>
        <v>2</v>
      </c>
      <c r="B226" s="13">
        <f>B218</f>
        <v>6</v>
      </c>
      <c r="C226" s="10" t="s">
        <v>25</v>
      </c>
      <c r="D226" s="7" t="s">
        <v>26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27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28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29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7" t="s">
        <v>30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7" t="s">
        <v>31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3"/>
      <c r="B232" s="15"/>
      <c r="C232" s="11"/>
      <c r="D232" s="7" t="s">
        <v>32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4"/>
      <c r="B235" s="17"/>
      <c r="C235" s="8"/>
      <c r="D235" s="18" t="s">
        <v>33</v>
      </c>
      <c r="E235" s="9"/>
      <c r="F235" s="19">
        <f>SUM(F226:F234)</f>
        <v>0</v>
      </c>
      <c r="G235" s="19">
        <f t="shared" ref="G235:J235" si="100">SUM(G226:G234)</f>
        <v>0</v>
      </c>
      <c r="H235" s="19">
        <f t="shared" si="100"/>
        <v>0</v>
      </c>
      <c r="I235" s="19">
        <f t="shared" si="100"/>
        <v>0</v>
      </c>
      <c r="J235" s="19">
        <f t="shared" si="100"/>
        <v>0</v>
      </c>
      <c r="K235" s="25"/>
      <c r="L235" s="19">
        <f t="shared" ref="L235" si="101">SUM(L226:L234)</f>
        <v>0</v>
      </c>
    </row>
    <row r="236" spans="1:12" ht="15.75" thickBot="1">
      <c r="A236" s="29">
        <f>A218</f>
        <v>2</v>
      </c>
      <c r="B236" s="30">
        <f>B218</f>
        <v>6</v>
      </c>
      <c r="C236" s="66" t="s">
        <v>4</v>
      </c>
      <c r="D236" s="67"/>
      <c r="E236" s="31"/>
      <c r="F236" s="32">
        <f>F225+F235</f>
        <v>580</v>
      </c>
      <c r="G236" s="32">
        <f t="shared" ref="G236:J236" si="102">G225+G235</f>
        <v>15.32</v>
      </c>
      <c r="H236" s="32">
        <f t="shared" si="102"/>
        <v>17.420000000000002</v>
      </c>
      <c r="I236" s="32">
        <f t="shared" si="102"/>
        <v>116.76</v>
      </c>
      <c r="J236" s="32">
        <f t="shared" si="102"/>
        <v>565.31000000000006</v>
      </c>
      <c r="K236" s="32"/>
      <c r="L236" s="32">
        <f t="shared" ref="L236" si="103">L225+L235</f>
        <v>0</v>
      </c>
    </row>
    <row r="237" spans="1:12" ht="13.5" thickBot="1">
      <c r="A237" s="27"/>
      <c r="B237" s="28"/>
      <c r="C237" s="68" t="s">
        <v>5</v>
      </c>
      <c r="D237" s="68"/>
      <c r="E237" s="68"/>
      <c r="F237" s="34">
        <f>(F25+F44+F63+F82+F101+F139+F159+F179+F198+F217)/(IF(F25=0,0,1)+IF(F44=0,0,1)+IF(F63=0,0,1)+IF(F82=0,0,1)+IF(F101=0,0,1)+IF(F139=0,0,1)+IF(F159=0,0,1)+IF(F179=0,0,1)+IF(F198=0,0,1)+IF(F217=0,0,1))</f>
        <v>723.5</v>
      </c>
      <c r="G237" s="34">
        <f>(G25+G44+G63+G82+G101+G139+G159+G179+G198+G217)/(IF(G25=0,0,1)+IF(G44=0,0,1)+IF(G63=0,0,1)+IF(G82=0,0,1)+IF(G101=0,0,1)+IF(G139=0,0,1)+IF(G159=0,0,1)+IF(G179=0,0,1)+IF(G198=0,0,1)+IF(G217=0,0,1))</f>
        <v>25.205000000000002</v>
      </c>
      <c r="H237" s="34">
        <f>(H25+H44+H63+H82+H101+H139+H159+H179+H198+H217)/(IF(H25=0,0,1)+IF(H44=0,0,1)+IF(H63=0,0,1)+IF(H82=0,0,1)+IF(H101=0,0,1)+IF(H139=0,0,1)+IF(H159=0,0,1)+IF(H179=0,0,1)+IF(H198=0,0,1)+IF(H217=0,0,1))</f>
        <v>24.029</v>
      </c>
      <c r="I237" s="34">
        <f>(I25+I44+I63+I82+I101+I139+I159+I179+I198+I217)/(IF(I25=0,0,1)+IF(I44=0,0,1)+IF(I63=0,0,1)+IF(I82=0,0,1)+IF(I101=0,0,1)+IF(I139=0,0,1)+IF(I159=0,0,1)+IF(I179=0,0,1)+IF(I198=0,0,1)+IF(I217=0,0,1))</f>
        <v>101.595</v>
      </c>
      <c r="J237" s="34">
        <f>(J25+J44+J63+J82+J101+J139+J159+J179+J198+J217)/(IF(J25=0,0,1)+IF(J44=0,0,1)+IF(J63=0,0,1)+IF(J82=0,0,1)+IF(J101=0,0,1)+IF(J139=0,0,1)+IF(J159=0,0,1)+IF(J179=0,0,1)+IF(J198=0,0,1)+IF(J217=0,0,1))</f>
        <v>718.76099999999985</v>
      </c>
      <c r="K237" s="34"/>
      <c r="L237" s="34" t="e">
        <f>(L25+L44+L63+L82+L101+L139+L159+L179+L198+L217)/(IF(L25=0,0,1)+IF(L44=0,0,1)+IF(L63=0,0,1)+IF(L82=0,0,1)+IF(L101=0,0,1)+IF(L139=0,0,1)+IF(L159=0,0,1)+IF(L179=0,0,1)+IF(L198=0,0,1)+IF(L217=0,0,1))</f>
        <v>#DIV/0!</v>
      </c>
    </row>
  </sheetData>
  <mergeCells count="16">
    <mergeCell ref="C82:D82"/>
    <mergeCell ref="C101:D101"/>
    <mergeCell ref="C25:D25"/>
    <mergeCell ref="C237:E237"/>
    <mergeCell ref="C217:D217"/>
    <mergeCell ref="C139:D139"/>
    <mergeCell ref="C159:D159"/>
    <mergeCell ref="C179:D179"/>
    <mergeCell ref="C198:D198"/>
    <mergeCell ref="C120:D120"/>
    <mergeCell ref="C236:D236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2024-09-16T04:56:00Z</dcterms:modified>
</cp:coreProperties>
</file>